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YD\Desktop\"/>
    </mc:Choice>
  </mc:AlternateContent>
  <workbookProtection workbookPassword="CDAC" lockStructure="1"/>
  <bookViews>
    <workbookView xWindow="812" yWindow="-118" windowWidth="28106" windowHeight="16442" tabRatio="783" activeTab="0"/>
  </bookViews>
  <sheets>
    <sheet name="Pérdidas Carga" sheetId="44" r:id="rId3"/>
  </sheets>
  <externalReferences>
    <externalReference r:id="rId6"/>
  </externalReferences>
  <definedNames>
    <definedName name="_xlchart.v1.0" hidden="1">#REF!</definedName>
    <definedName name="_xlchart.v1.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FOTOS">INDEX([1]FOTOS!$B$2:$B$30,MATCH('[1]OFERTA CONTRAINCENDIOS'!$AK$50,[1]FOTOS!$A$2:$A$30,0))</definedName>
    <definedName name="Tabla2">'[1]SELECCIÓN GRUPOS UEC'!$B$3:$AM$562</definedName>
    <definedName name="valuevx">42.314159</definedName>
    <definedName name="WinCal0">#REF!</definedName>
    <definedName name="WinCalendar_Calendar_1">#REF!</definedName>
  </definedNames>
  <calcPr calcId="152511"/>
  <customWorkbookViews>
    <customWorkbookView name="fghdfgh" guid="{ff1b1110-537f-47ae-b955-5e32f647f699}" activeSheetId="2" xWindow="0" yWindow="-8" windowWidth="1936" windowHeight="1066" mergeInterval="0" maximize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44" l="1"/>
</calcChain>
</file>

<file path=xl/sharedStrings.xml><?xml version="1.0" encoding="utf-8"?>
<sst xmlns="http://schemas.openxmlformats.org/spreadsheetml/2006/main" count="164" uniqueCount="105">
  <si>
    <t>Diámetro</t>
  </si>
  <si>
    <t>m</t>
  </si>
  <si>
    <t>Material</t>
  </si>
  <si>
    <t>C</t>
  </si>
  <si>
    <t>Asbesto cemento</t>
  </si>
  <si>
    <t>Hierro galvanizado</t>
  </si>
  <si>
    <t>Ladrillo de saneamiento</t>
  </si>
  <si>
    <t>Plomo</t>
  </si>
  <si>
    <t>130-140</t>
  </si>
  <si>
    <t>Hierro fundido, nuevo</t>
  </si>
  <si>
    <t>Plástico (PE, PVC)</t>
  </si>
  <si>
    <t>140-150</t>
  </si>
  <si>
    <t xml:space="preserve">Hierro fundido, 10 años </t>
  </si>
  <si>
    <t>107-113</t>
  </si>
  <si>
    <t>Tubería lisa nueva</t>
  </si>
  <si>
    <t xml:space="preserve">Hierro fundido, 20 años </t>
  </si>
  <si>
    <t>89-100</t>
  </si>
  <si>
    <t>Acero nuevo</t>
  </si>
  <si>
    <t xml:space="preserve">Hierro fundido, 30 años </t>
  </si>
  <si>
    <t>75-90</t>
  </si>
  <si>
    <t>Acero</t>
  </si>
  <si>
    <t xml:space="preserve">Hierro fundido, 40 años </t>
  </si>
  <si>
    <t>64-83</t>
  </si>
  <si>
    <t>Acero rolado</t>
  </si>
  <si>
    <t>Concreto</t>
  </si>
  <si>
    <t>120-140</t>
  </si>
  <si>
    <t>Lata</t>
  </si>
  <si>
    <t>Cobre</t>
  </si>
  <si>
    <t>Madera</t>
  </si>
  <si>
    <t>Hierro dúctil</t>
  </si>
  <si>
    <t>Hormigón</t>
  </si>
  <si>
    <t>POZO</t>
  </si>
  <si>
    <t>mm</t>
  </si>
  <si>
    <t>l/s</t>
  </si>
  <si>
    <t>m3/h</t>
  </si>
  <si>
    <t>C = COEFICIENTE DE HAZEN-WILLIAMS</t>
  </si>
  <si>
    <t>Distancia horizontal 1</t>
  </si>
  <si>
    <t>Diámetro horizontal 1</t>
  </si>
  <si>
    <t>Distancia horizontal 2</t>
  </si>
  <si>
    <t>Diámetro horizontal 2</t>
  </si>
  <si>
    <t>m.c.a.</t>
  </si>
  <si>
    <t>Caudal de bombeo</t>
  </si>
  <si>
    <t>Material tubería impulsión</t>
  </si>
  <si>
    <t>Material tubería horizontal 1</t>
  </si>
  <si>
    <t>Material tubería horizontal 2</t>
  </si>
  <si>
    <t>DATOS DE ENTRADA</t>
  </si>
  <si>
    <t>ALTURA MANOMÉTRICA TOTAL</t>
  </si>
  <si>
    <t>CAUDAL</t>
  </si>
  <si>
    <t>Pérdidas Carga</t>
  </si>
  <si>
    <t>CONVERSOR UNIDADES</t>
  </si>
  <si>
    <t>l/min</t>
  </si>
  <si>
    <t>DIÁMETRO</t>
  </si>
  <si>
    <t>pulgadas</t>
  </si>
  <si>
    <t>Presión en cabeza necesaria</t>
  </si>
  <si>
    <t>bar</t>
  </si>
  <si>
    <t>TREN DE DESCARGA</t>
  </si>
  <si>
    <t>P A SALIDA</t>
  </si>
  <si>
    <t>l/h</t>
  </si>
  <si>
    <t xml:space="preserve"> </t>
  </si>
  <si>
    <t>ud.</t>
  </si>
  <si>
    <t>Curva 90º</t>
  </si>
  <si>
    <t>Codo 90º</t>
  </si>
  <si>
    <t>Diámetro impulsión tubería</t>
  </si>
  <si>
    <t>Distancia horizontal 3</t>
  </si>
  <si>
    <t>Diámetro horizontal 3</t>
  </si>
  <si>
    <t>Material tubería horizontal 3</t>
  </si>
  <si>
    <t>NOTAS</t>
  </si>
  <si>
    <t>CÁLCULO PÉRDIDAS DE CARGA</t>
  </si>
  <si>
    <t>gpm</t>
  </si>
  <si>
    <t>"</t>
  </si>
  <si>
    <t>1/2</t>
  </si>
  <si>
    <t>3/4</t>
  </si>
  <si>
    <t>1</t>
  </si>
  <si>
    <t>1 1/4</t>
  </si>
  <si>
    <t>1 1/2</t>
  </si>
  <si>
    <t>2</t>
  </si>
  <si>
    <t>2 1/2</t>
  </si>
  <si>
    <t>3</t>
  </si>
  <si>
    <t>4</t>
  </si>
  <si>
    <t>5</t>
  </si>
  <si>
    <t>6</t>
  </si>
  <si>
    <t>8</t>
  </si>
  <si>
    <t>10</t>
  </si>
  <si>
    <t>12</t>
  </si>
  <si>
    <t>14</t>
  </si>
  <si>
    <t>Curva 45º</t>
  </si>
  <si>
    <t>Entrada normal</t>
  </si>
  <si>
    <t>Válvula corte abierta</t>
  </si>
  <si>
    <t>Válvula globo abierta (grifo)</t>
  </si>
  <si>
    <t>Te salida recta</t>
  </si>
  <si>
    <t>Te salida lateral</t>
  </si>
  <si>
    <t>Válvula pie o filtro</t>
  </si>
  <si>
    <t>Salida canalización</t>
  </si>
  <si>
    <t>Válvula retención bola</t>
  </si>
  <si>
    <t>Válvula retención clapeta</t>
  </si>
  <si>
    <t>Entrada extendida</t>
  </si>
  <si>
    <t>M.L. Tubería equivalentes</t>
  </si>
  <si>
    <t>m.l.</t>
  </si>
  <si>
    <t>Diámetro válvulería</t>
  </si>
  <si>
    <t>Profundidad del agua en bombeo</t>
  </si>
  <si>
    <t>CONDUCCIÓN 1</t>
  </si>
  <si>
    <t>CONDUCCIÓN 2</t>
  </si>
  <si>
    <t>CONDUCCIÓN 3</t>
  </si>
  <si>
    <t>DESNIVEL</t>
  </si>
  <si>
    <t>Diferencia desnivel pozo - vertido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</si>
</sst>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€&quot;* #,##0.00_);_(&quot;€&quot;* \(#,##0.00\);_(&quot;€&quot;* &quot;-&quot;??_);_(@_)"/>
    <numFmt numFmtId="165" formatCode="0.0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8.5"/>
      <color rgb="FF505050"/>
      <name val="Verdana"/>
      <family val="2"/>
    </font>
    <font>
      <sz val="8.5"/>
      <color rgb="FF505050"/>
      <name val="Verdana"/>
      <family val="2"/>
    </font>
    <font>
      <sz val="10"/>
      <color theme="1"/>
      <name val="Calibri"/>
      <family val="2"/>
    </font>
    <font>
      <u val="single"/>
      <sz val="11"/>
      <color theme="10"/>
      <name val="Calibri"/>
      <family val="2"/>
      <scheme val="minor"/>
    </font>
    <font>
      <sz val="8"/>
      <name val="Arial Narrow"/>
      <family val="2"/>
    </font>
    <font>
      <u val="single"/>
      <sz val="10"/>
      <color indexed="12"/>
      <name val="Tahoma"/>
      <family val="2"/>
    </font>
    <font>
      <b/>
      <sz val="11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699890613556"/>
        <bgColor indexed="64"/>
      </patternFill>
    </fill>
    <fill>
      <patternFill patternType="solid">
        <fgColor theme="3" tint="0.79997998476028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09996999800205231"/>
        <bgColor indexed="64"/>
      </patternFill>
    </fill>
    <fill>
      <patternFill patternType="solid">
        <fgColor rgb="FFFAFADB"/>
        <bgColor indexed="64"/>
      </patternFill>
    </fill>
    <fill>
      <patternFill patternType="solid">
        <fgColor theme="1" tint="0.1500000059604644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000396251678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rgb="FFDADBDD"/>
      </right>
      <top style="medium">
        <color rgb="FFDADBDD"/>
      </top>
      <bottom style="medium">
        <color rgb="FFDADBDD"/>
      </bottom>
    </border>
    <border>
      <left style="medium">
        <color rgb="FFDADBDD"/>
      </left>
      <right style="medium">
        <color auto="1"/>
      </right>
      <top style="medium">
        <color rgb="FFDADBDD"/>
      </top>
      <bottom style="medium">
        <color rgb="FFDADBDD"/>
      </bottom>
    </border>
    <border>
      <left style="medium">
        <color auto="1"/>
      </left>
      <right style="medium">
        <color rgb="FFDADBDD"/>
      </right>
      <top style="medium">
        <color rgb="FFDADBDD"/>
      </top>
      <bottom style="medium">
        <color rgb="FF000000"/>
      </bottom>
    </border>
    <border>
      <left style="medium">
        <color rgb="FFDADBDD"/>
      </left>
      <right style="medium">
        <color auto="1"/>
      </right>
      <top style="medium">
        <color rgb="FFDADBDD"/>
      </top>
      <bottom style="medium">
        <color rgb="FF000000"/>
      </bottom>
    </border>
    <border>
      <left style="medium">
        <color auto="1"/>
      </left>
      <right style="medium">
        <color rgb="FFDADBDD"/>
      </right>
      <top style="medium">
        <color rgb="FFDADBDD"/>
      </top>
      <bottom style="medium">
        <color auto="1"/>
      </bottom>
    </border>
    <border>
      <left style="medium">
        <color rgb="FFDADBDD"/>
      </left>
      <right style="medium">
        <color auto="1"/>
      </right>
      <top style="medium">
        <color rgb="FFDADBDD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rgb="FFDADBDD"/>
      </bottom>
    </border>
    <border>
      <left/>
      <right style="medium">
        <color auto="1"/>
      </right>
      <top style="medium">
        <color auto="1"/>
      </top>
      <bottom style="medium">
        <color rgb="FFDADBDD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/>
      <protection/>
    </xf>
    <xf numFmtId="0" fontId="9" fillId="0" borderId="0">
      <alignment/>
      <protection/>
    </xf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>
      <alignment/>
      <protection locked="0"/>
    </xf>
    <xf numFmtId="49" fontId="11" fillId="0" borderId="0" applyFill="0" applyBorder="0" applyProtection="0">
      <alignment horizontal="left" vertical="top" wrapText="1"/>
    </xf>
    <xf numFmtId="0" fontId="0" fillId="0" borderId="0">
      <alignment vertical="center"/>
      <protection/>
    </xf>
    <xf numFmtId="0" fontId="10" fillId="0" borderId="0" applyNumberFormat="0" applyFill="0" applyBorder="0" applyAlignment="0" applyProtection="0"/>
    <xf numFmtId="0" fontId="18" fillId="0" borderId="0">
      <alignment/>
      <protection/>
    </xf>
  </cellStyleXfs>
  <cellXfs count="162">
    <xf numFmtId="0" fontId="0" fillId="0" borderId="0" xfId="0"/>
    <xf numFmtId="0" fontId="0" fillId="2" borderId="0" xfId="0" applyFill="1"/>
    <xf numFmtId="2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0" fontId="3" fillId="0" borderId="7" xfId="0" applyFont="1" applyBorder="1"/>
    <xf numFmtId="0" fontId="3" fillId="0" borderId="14" xfId="0" applyFont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3" fillId="0" borderId="15" xfId="0" applyFont="1" applyBorder="1"/>
    <xf numFmtId="0" fontId="0" fillId="0" borderId="16" xfId="0" applyBorder="1"/>
    <xf numFmtId="0" fontId="0" fillId="0" borderId="17" xfId="0" applyBorder="1"/>
    <xf numFmtId="2" fontId="0" fillId="0" borderId="16" xfId="0" applyNumberFormat="1" applyBorder="1"/>
    <xf numFmtId="164" fontId="0" fillId="0" borderId="0" xfId="0" applyNumberFormat="1"/>
    <xf numFmtId="0" fontId="0" fillId="0" borderId="0" xfId="0"/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11" xfId="0" applyFill="1" applyBorder="1"/>
    <xf numFmtId="0" fontId="0" fillId="5" borderId="12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6" xfId="0" applyFill="1" applyBorder="1"/>
    <xf numFmtId="0" fontId="0" fillId="5" borderId="0" xfId="0" applyFill="1"/>
    <xf numFmtId="0" fontId="0" fillId="5" borderId="12" xfId="0" applyFill="1" applyBorder="1"/>
    <xf numFmtId="0" fontId="0" fillId="0" borderId="0" xfId="0"/>
    <xf numFmtId="0" fontId="10" fillId="0" borderId="0" xfId="27"/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5" borderId="10" xfId="0" applyFill="1" applyBorder="1"/>
    <xf numFmtId="0" fontId="0" fillId="5" borderId="0" xfId="0" applyFill="1" applyBorder="1" applyAlignment="1">
      <alignment horizontal="left" vertical="center"/>
    </xf>
    <xf numFmtId="0" fontId="0" fillId="5" borderId="0" xfId="0" applyFill="1" applyBorder="1"/>
    <xf numFmtId="0" fontId="6" fillId="6" borderId="16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9" xfId="0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49" fontId="16" fillId="7" borderId="28" xfId="0" applyNumberFormat="1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49" fontId="16" fillId="7" borderId="26" xfId="0" applyNumberFormat="1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49" fontId="16" fillId="7" borderId="22" xfId="0" applyNumberFormat="1" applyFont="1" applyFill="1" applyBorder="1" applyAlignment="1">
      <alignment horizontal="center" vertical="center"/>
    </xf>
    <xf numFmtId="165" fontId="17" fillId="7" borderId="29" xfId="0" applyNumberFormat="1" applyFont="1" applyFill="1" applyBorder="1" applyAlignment="1">
      <alignment horizontal="center" vertical="center"/>
    </xf>
    <xf numFmtId="165" fontId="17" fillId="7" borderId="30" xfId="0" applyNumberFormat="1" applyFont="1" applyFill="1" applyBorder="1" applyAlignment="1">
      <alignment horizontal="center" vertical="center"/>
    </xf>
    <xf numFmtId="165" fontId="17" fillId="7" borderId="28" xfId="0" applyNumberFormat="1" applyFont="1" applyFill="1" applyBorder="1" applyAlignment="1">
      <alignment horizontal="center" vertical="center"/>
    </xf>
    <xf numFmtId="165" fontId="17" fillId="0" borderId="31" xfId="0" applyNumberFormat="1" applyFont="1" applyBorder="1" applyAlignment="1">
      <alignment horizontal="center" vertical="center"/>
    </xf>
    <xf numFmtId="165" fontId="17" fillId="0" borderId="32" xfId="0" applyNumberFormat="1" applyFont="1" applyBorder="1" applyAlignment="1">
      <alignment horizontal="center" vertical="center"/>
    </xf>
    <xf numFmtId="165" fontId="17" fillId="0" borderId="26" xfId="0" applyNumberFormat="1" applyFont="1" applyBorder="1" applyAlignment="1">
      <alignment horizontal="center" vertical="center"/>
    </xf>
    <xf numFmtId="165" fontId="17" fillId="7" borderId="31" xfId="0" applyNumberFormat="1" applyFont="1" applyFill="1" applyBorder="1" applyAlignment="1">
      <alignment horizontal="center" vertical="center"/>
    </xf>
    <xf numFmtId="165" fontId="17" fillId="7" borderId="32" xfId="0" applyNumberFormat="1" applyFont="1" applyFill="1" applyBorder="1" applyAlignment="1">
      <alignment horizontal="center" vertical="center"/>
    </xf>
    <xf numFmtId="165" fontId="17" fillId="7" borderId="26" xfId="0" applyNumberFormat="1" applyFont="1" applyFill="1" applyBorder="1" applyAlignment="1">
      <alignment horizontal="center" vertical="center"/>
    </xf>
    <xf numFmtId="165" fontId="17" fillId="0" borderId="32" xfId="27" applyNumberFormat="1" applyFont="1" applyBorder="1" applyAlignment="1">
      <alignment horizontal="center" vertical="center"/>
    </xf>
    <xf numFmtId="165" fontId="17" fillId="7" borderId="24" xfId="0" applyNumberFormat="1" applyFont="1" applyFill="1" applyBorder="1" applyAlignment="1">
      <alignment horizontal="center" vertical="center"/>
    </xf>
    <xf numFmtId="165" fontId="17" fillId="7" borderId="21" xfId="0" applyNumberFormat="1" applyFont="1" applyFill="1" applyBorder="1" applyAlignment="1">
      <alignment horizontal="center" vertical="center"/>
    </xf>
    <xf numFmtId="165" fontId="17" fillId="7" borderId="22" xfId="0" applyNumberFormat="1" applyFont="1" applyFill="1" applyBorder="1" applyAlignment="1">
      <alignment horizontal="center" vertical="center"/>
    </xf>
    <xf numFmtId="0" fontId="0" fillId="0" borderId="0" xfId="0" applyAlignment="1">
      <alignment/>
    </xf>
    <xf numFmtId="17" fontId="0" fillId="0" borderId="0" xfId="0" applyNumberFormat="1"/>
    <xf numFmtId="164" fontId="10" fillId="0" borderId="0" xfId="27" applyNumberFormat="1"/>
    <xf numFmtId="0" fontId="0" fillId="0" borderId="0" xfId="0"/>
    <xf numFmtId="0" fontId="0" fillId="0" borderId="0" xfId="0"/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7" fillId="8" borderId="33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2" fontId="2" fillId="10" borderId="15" xfId="0" applyNumberFormat="1" applyFont="1" applyFill="1" applyBorder="1" applyAlignment="1">
      <alignment horizontal="center" vertical="center"/>
    </xf>
    <xf numFmtId="2" fontId="2" fillId="1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13" borderId="1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13" borderId="16" xfId="0" applyFont="1" applyFill="1" applyBorder="1" applyAlignment="1" applyProtection="1">
      <alignment horizontal="center" vertical="center"/>
      <protection locked="0"/>
    </xf>
    <xf numFmtId="0" fontId="3" fillId="13" borderId="0" xfId="0" applyFont="1" applyFill="1" applyBorder="1" applyAlignment="1" applyProtection="1">
      <alignment horizontal="center" vertical="center"/>
      <protection locked="0"/>
    </xf>
    <xf numFmtId="0" fontId="3" fillId="13" borderId="0" xfId="0" applyFont="1" applyFill="1" applyAlignment="1" applyProtection="1">
      <alignment horizontal="center" vertical="center"/>
      <protection locked="0"/>
    </xf>
    <xf numFmtId="165" fontId="3" fillId="13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</cellXfs>
  <cellStyles count="1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 3" xfId="20"/>
    <cellStyle name="Normal 13" xfId="21"/>
    <cellStyle name="Moneda 2" xfId="22"/>
    <cellStyle name="Hipervínculo 2" xfId="23"/>
    <cellStyle name="Hipervínculo 3" xfId="24"/>
    <cellStyle name="WinCalendar_BlankDates_1" xfId="25"/>
    <cellStyle name="Normal 2" xfId="26"/>
    <cellStyle name="Hipervínculo" xfId="27" builtinId="8"/>
    <cellStyle name="Normal 3" xfId="2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2" Type="http://schemas.openxmlformats.org/officeDocument/2006/relationships/styles" Target="styles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/Relationships>
</file>

<file path=xl/drawings/_rels/drawing1.xml.rels><?xml version="1.0" encoding="UTF-8" standalone="yes"?><Relationships xmlns="http://schemas.openxmlformats.org/package/2006/relationships"><Relationship Id="rId11" Type="http://schemas.openxmlformats.org/officeDocument/2006/relationships/image" Target="../media/image1.png" /><Relationship Id="rId3" Type="http://schemas.openxmlformats.org/officeDocument/2006/relationships/image" Target="../media/image2.png" /><Relationship Id="rId4" Type="http://schemas.openxmlformats.org/officeDocument/2006/relationships/image" Target="../media/image3.png" /><Relationship Id="rId12" Type="http://schemas.openxmlformats.org/officeDocument/2006/relationships/image" Target="../media/image5.png" /><Relationship Id="rId13" Type="http://schemas.openxmlformats.org/officeDocument/2006/relationships/image" Target="../media/image6.png" /><Relationship Id="rId5" Type="http://schemas.openxmlformats.org/officeDocument/2006/relationships/image" Target="../media/image7.png" /><Relationship Id="rId2" Type="http://schemas.openxmlformats.org/officeDocument/2006/relationships/image" Target="../media/image8.png" /><Relationship Id="rId14" Type="http://schemas.openxmlformats.org/officeDocument/2006/relationships/image" Target="../media/image13.png" /><Relationship Id="rId9" Type="http://schemas.openxmlformats.org/officeDocument/2006/relationships/image" Target="../media/image9.png" /><Relationship Id="rId7" Type="http://schemas.openxmlformats.org/officeDocument/2006/relationships/image" Target="../media/image10.png" /><Relationship Id="rId1" Type="http://schemas.openxmlformats.org/officeDocument/2006/relationships/image" Target="../media/image11.png" /><Relationship Id="rId6" Type="http://schemas.openxmlformats.org/officeDocument/2006/relationships/image" Target="../media/image4.png" /><Relationship Id="rId8" Type="http://schemas.openxmlformats.org/officeDocument/2006/relationships/image" Target="../media/image12.png" /><Relationship Id="rId10" Type="http://schemas.openxmlformats.org/officeDocument/2006/relationships/image" Target="../media/image14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17</xdr:col>
      <xdr:colOff>104775</xdr:colOff>
      <xdr:row>2</xdr:row>
      <xdr:rowOff>41409</xdr:rowOff>
    </xdr:from>
    <xdr:to>
      <xdr:col>17</xdr:col>
      <xdr:colOff>476250</xdr:colOff>
      <xdr:row>2</xdr:row>
      <xdr:rowOff>438150</xdr:rowOff>
    </xdr:to>
    <xdr:pic>
      <xdr:nvPicPr>
        <xdr:cNvPr id="5" name="Imagen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5475" y="419100"/>
          <a:ext cx="371475" cy="400050"/>
        </a:xfrm>
        <a:prstGeom prst="rect"/>
      </xdr:spPr>
    </xdr:pic>
    <xdr:clientData/>
  </xdr:twoCellAnchor>
  <xdr:twoCellAnchor editAs="oneCell">
    <xdr:from>
      <xdr:col>18</xdr:col>
      <xdr:colOff>142875</xdr:colOff>
      <xdr:row>2</xdr:row>
      <xdr:rowOff>38100</xdr:rowOff>
    </xdr:from>
    <xdr:to>
      <xdr:col>18</xdr:col>
      <xdr:colOff>514407</xdr:colOff>
      <xdr:row>2</xdr:row>
      <xdr:rowOff>409632</xdr:rowOff>
    </xdr:to>
    <xdr:pic>
      <xdr:nvPicPr>
        <xdr:cNvPr id="3" name="Imagen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44125" y="419100"/>
          <a:ext cx="371475" cy="371475"/>
        </a:xfrm>
        <a:prstGeom prst="rect"/>
      </xdr:spPr>
    </xdr:pic>
    <xdr:clientData/>
  </xdr:twoCellAnchor>
  <xdr:twoCellAnchor editAs="oneCell">
    <xdr:from>
      <xdr:col>19</xdr:col>
      <xdr:colOff>38100</xdr:colOff>
      <xdr:row>2</xdr:row>
      <xdr:rowOff>66675</xdr:rowOff>
    </xdr:from>
    <xdr:to>
      <xdr:col>19</xdr:col>
      <xdr:colOff>552522</xdr:colOff>
      <xdr:row>2</xdr:row>
      <xdr:rowOff>409623</xdr:rowOff>
    </xdr:to>
    <xdr:pic>
      <xdr:nvPicPr>
        <xdr:cNvPr id="6" name="Imagen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639425" y="447675"/>
          <a:ext cx="514350" cy="342900"/>
        </a:xfrm>
        <a:prstGeom prst="rect"/>
      </xdr:spPr>
    </xdr:pic>
    <xdr:clientData/>
  </xdr:twoCellAnchor>
  <xdr:twoCellAnchor editAs="oneCell">
    <xdr:from>
      <xdr:col>20</xdr:col>
      <xdr:colOff>57150</xdr:colOff>
      <xdr:row>2</xdr:row>
      <xdr:rowOff>35343</xdr:rowOff>
    </xdr:from>
    <xdr:to>
      <xdr:col>20</xdr:col>
      <xdr:colOff>571500</xdr:colOff>
      <xdr:row>2</xdr:row>
      <xdr:rowOff>381054</xdr:rowOff>
    </xdr:to>
    <xdr:pic>
      <xdr:nvPicPr>
        <xdr:cNvPr id="7" name="Imagen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287125" y="419100"/>
          <a:ext cx="514350" cy="342900"/>
        </a:xfrm>
        <a:prstGeom prst="rect"/>
      </xdr:spPr>
    </xdr:pic>
    <xdr:clientData/>
  </xdr:twoCellAnchor>
  <xdr:twoCellAnchor editAs="oneCell">
    <xdr:from>
      <xdr:col>21</xdr:col>
      <xdr:colOff>57151</xdr:colOff>
      <xdr:row>2</xdr:row>
      <xdr:rowOff>53360</xdr:rowOff>
    </xdr:from>
    <xdr:to>
      <xdr:col>21</xdr:col>
      <xdr:colOff>552451</xdr:colOff>
      <xdr:row>2</xdr:row>
      <xdr:rowOff>409629</xdr:rowOff>
    </xdr:to>
    <xdr:pic>
      <xdr:nvPicPr>
        <xdr:cNvPr id="8" name="Imagen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915775" y="438150"/>
          <a:ext cx="495300" cy="352425"/>
        </a:xfrm>
        <a:prstGeom prst="rect"/>
      </xdr:spPr>
    </xdr:pic>
    <xdr:clientData/>
  </xdr:twoCellAnchor>
  <xdr:twoCellAnchor editAs="oneCell">
    <xdr:from>
      <xdr:col>22</xdr:col>
      <xdr:colOff>200025</xdr:colOff>
      <xdr:row>2</xdr:row>
      <xdr:rowOff>23159</xdr:rowOff>
    </xdr:from>
    <xdr:to>
      <xdr:col>22</xdr:col>
      <xdr:colOff>438150</xdr:colOff>
      <xdr:row>2</xdr:row>
      <xdr:rowOff>406026</xdr:rowOff>
    </xdr:to>
    <xdr:pic>
      <xdr:nvPicPr>
        <xdr:cNvPr id="9" name="Imagen 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677775" y="400050"/>
          <a:ext cx="238125" cy="381000"/>
        </a:xfrm>
        <a:prstGeom prst="rect"/>
      </xdr:spPr>
    </xdr:pic>
    <xdr:clientData/>
  </xdr:twoCellAnchor>
  <xdr:twoCellAnchor editAs="oneCell">
    <xdr:from>
      <xdr:col>23</xdr:col>
      <xdr:colOff>238126</xdr:colOff>
      <xdr:row>2</xdr:row>
      <xdr:rowOff>15201</xdr:rowOff>
    </xdr:from>
    <xdr:to>
      <xdr:col>23</xdr:col>
      <xdr:colOff>495300</xdr:colOff>
      <xdr:row>2</xdr:row>
      <xdr:rowOff>425586</xdr:rowOff>
    </xdr:to>
    <xdr:pic>
      <xdr:nvPicPr>
        <xdr:cNvPr id="10" name="Imagen 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363575" y="400050"/>
          <a:ext cx="257175" cy="409575"/>
        </a:xfrm>
        <a:prstGeom prst="rect"/>
      </xdr:spPr>
    </xdr:pic>
    <xdr:clientData/>
  </xdr:twoCellAnchor>
  <xdr:twoCellAnchor editAs="oneCell">
    <xdr:from>
      <xdr:col>24</xdr:col>
      <xdr:colOff>57150</xdr:colOff>
      <xdr:row>2</xdr:row>
      <xdr:rowOff>66675</xdr:rowOff>
    </xdr:from>
    <xdr:to>
      <xdr:col>24</xdr:col>
      <xdr:colOff>552519</xdr:colOff>
      <xdr:row>2</xdr:row>
      <xdr:rowOff>390570</xdr:rowOff>
    </xdr:to>
    <xdr:pic>
      <xdr:nvPicPr>
        <xdr:cNvPr id="11" name="Imagen 1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3868400" y="447675"/>
          <a:ext cx="495300" cy="323850"/>
        </a:xfrm>
        <a:prstGeom prst="rect"/>
      </xdr:spPr>
    </xdr:pic>
    <xdr:clientData/>
  </xdr:twoCellAnchor>
  <xdr:twoCellAnchor editAs="oneCell">
    <xdr:from>
      <xdr:col>25</xdr:col>
      <xdr:colOff>47625</xdr:colOff>
      <xdr:row>2</xdr:row>
      <xdr:rowOff>38100</xdr:rowOff>
    </xdr:from>
    <xdr:to>
      <xdr:col>25</xdr:col>
      <xdr:colOff>457257</xdr:colOff>
      <xdr:row>2</xdr:row>
      <xdr:rowOff>419153</xdr:rowOff>
    </xdr:to>
    <xdr:pic>
      <xdr:nvPicPr>
        <xdr:cNvPr id="12" name="Imagen 1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4458950" y="419100"/>
          <a:ext cx="409575" cy="381000"/>
        </a:xfrm>
        <a:prstGeom prst="rect"/>
      </xdr:spPr>
    </xdr:pic>
    <xdr:clientData/>
  </xdr:twoCellAnchor>
  <xdr:twoCellAnchor editAs="oneCell">
    <xdr:from>
      <xdr:col>26</xdr:col>
      <xdr:colOff>123826</xdr:colOff>
      <xdr:row>2</xdr:row>
      <xdr:rowOff>19050</xdr:rowOff>
    </xdr:from>
    <xdr:to>
      <xdr:col>26</xdr:col>
      <xdr:colOff>371476</xdr:colOff>
      <xdr:row>2</xdr:row>
      <xdr:rowOff>438150</xdr:rowOff>
    </xdr:to>
    <xdr:pic>
      <xdr:nvPicPr>
        <xdr:cNvPr id="13" name="Imagen 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5144750" y="400050"/>
          <a:ext cx="247650" cy="419100"/>
        </a:xfrm>
        <a:prstGeom prst="rect"/>
      </xdr:spPr>
    </xdr:pic>
    <xdr:clientData/>
  </xdr:twoCellAnchor>
  <xdr:twoCellAnchor editAs="oneCell">
    <xdr:from>
      <xdr:col>27</xdr:col>
      <xdr:colOff>104775</xdr:colOff>
      <xdr:row>2</xdr:row>
      <xdr:rowOff>9526</xdr:rowOff>
    </xdr:from>
    <xdr:to>
      <xdr:col>27</xdr:col>
      <xdr:colOff>514350</xdr:colOff>
      <xdr:row>2</xdr:row>
      <xdr:rowOff>435484</xdr:rowOff>
    </xdr:to>
    <xdr:pic>
      <xdr:nvPicPr>
        <xdr:cNvPr id="14" name="Imagen 13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5706725" y="390525"/>
          <a:ext cx="409575" cy="428625"/>
        </a:xfrm>
        <a:prstGeom prst="rect"/>
      </xdr:spPr>
    </xdr:pic>
    <xdr:clientData/>
  </xdr:twoCellAnchor>
  <xdr:twoCellAnchor editAs="oneCell">
    <xdr:from>
      <xdr:col>28</xdr:col>
      <xdr:colOff>66676</xdr:colOff>
      <xdr:row>2</xdr:row>
      <xdr:rowOff>47625</xdr:rowOff>
    </xdr:from>
    <xdr:to>
      <xdr:col>28</xdr:col>
      <xdr:colOff>548804</xdr:colOff>
      <xdr:row>2</xdr:row>
      <xdr:rowOff>419100</xdr:rowOff>
    </xdr:to>
    <xdr:pic>
      <xdr:nvPicPr>
        <xdr:cNvPr id="15" name="Imagen 14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6287750" y="428625"/>
          <a:ext cx="485775" cy="371475"/>
        </a:xfrm>
        <a:prstGeom prst="rect"/>
      </xdr:spPr>
    </xdr:pic>
    <xdr:clientData/>
  </xdr:twoCellAnchor>
  <xdr:twoCellAnchor editAs="oneCell">
    <xdr:from>
      <xdr:col>29</xdr:col>
      <xdr:colOff>133351</xdr:colOff>
      <xdr:row>2</xdr:row>
      <xdr:rowOff>29371</xdr:rowOff>
    </xdr:from>
    <xdr:to>
      <xdr:col>29</xdr:col>
      <xdr:colOff>405581</xdr:colOff>
      <xdr:row>2</xdr:row>
      <xdr:rowOff>381001</xdr:rowOff>
    </xdr:to>
    <xdr:pic>
      <xdr:nvPicPr>
        <xdr:cNvPr id="16" name="Imagen 15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7068800" y="409575"/>
          <a:ext cx="276225" cy="352425"/>
        </a:xfrm>
        <a:prstGeom prst="rect"/>
      </xdr:spPr>
    </xdr:pic>
    <xdr:clientData/>
  </xdr:twoCellAnchor>
  <xdr:twoCellAnchor editAs="oneCell">
    <xdr:from>
      <xdr:col>16</xdr:col>
      <xdr:colOff>411307</xdr:colOff>
      <xdr:row>19</xdr:row>
      <xdr:rowOff>185304</xdr:rowOff>
    </xdr:from>
    <xdr:to>
      <xdr:col>20</xdr:col>
      <xdr:colOff>628650</xdr:colOff>
      <xdr:row>42</xdr:row>
      <xdr:rowOff>167488</xdr:rowOff>
    </xdr:to>
    <xdr:pic>
      <xdr:nvPicPr>
        <xdr:cNvPr id="18" name="Imagen 17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9372600" y="4267200"/>
          <a:ext cx="2486025" cy="44577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TRABAJO\PYD\EXCEL%20PYD%202020\GCI\OFERTAS%20GCI%20_%20Version%202020-1.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LEC. BOMBAS 2018 S"/>
      <sheetName val="SELEC. BOMBAS PPLES"/>
      <sheetName val="SELECCIÓN GRUPOS UEC"/>
      <sheetName val="CÁLCULO GRUPO UEC"/>
      <sheetName val="OFERTA CONTRAINCENDIOS"/>
      <sheetName val="BOMBAS"/>
      <sheetName val="MOTORES"/>
      <sheetName val="CUADROS"/>
      <sheetName val="COLECTORES"/>
      <sheetName val="BANCADAS"/>
      <sheetName val="SUPLEMENTOS"/>
      <sheetName val="MANO DE OBRA"/>
      <sheetName val="FOTOS"/>
      <sheetName val="CÁLCULO PORTES"/>
      <sheetName val="CURVAS"/>
    </sheetNames>
    <sheetDataSet>
      <sheetData sheetId="0" refreshError="1"/>
      <sheetData sheetId="1" refreshError="1"/>
      <sheetData sheetId="2">
        <row r="3">
          <cell r="B3" t="str">
            <v>UEC 12 45</v>
          </cell>
          <cell r="C3" t="str">
            <v>VERTI 257TP</v>
          </cell>
          <cell r="D3">
            <v>2.5</v>
          </cell>
          <cell r="E3">
            <v>55.5</v>
          </cell>
          <cell r="F3">
            <v>25</v>
          </cell>
          <cell r="G3">
            <v>25</v>
          </cell>
          <cell r="H3" t="str">
            <v>NW 32-200 SS/GP</v>
          </cell>
          <cell r="I3">
            <v>7.5</v>
          </cell>
          <cell r="J3">
            <v>12</v>
          </cell>
          <cell r="K3">
            <v>45</v>
          </cell>
          <cell r="L3">
            <v>1.6976527263135501</v>
          </cell>
          <cell r="M3">
            <v>50</v>
          </cell>
          <cell r="N3">
            <v>50</v>
          </cell>
          <cell r="O3">
            <v>50</v>
          </cell>
          <cell r="P3">
            <v>32</v>
          </cell>
          <cell r="Q3">
            <v>185</v>
          </cell>
          <cell r="R3" t="str">
            <v>NW 32-200 SS/GP</v>
          </cell>
          <cell r="S3">
            <v>185</v>
          </cell>
          <cell r="T3">
            <v>7.7</v>
          </cell>
          <cell r="U3">
            <v>50</v>
          </cell>
          <cell r="V3">
            <v>32</v>
          </cell>
          <cell r="W3" t="str">
            <v>CI3B12/32/32/J25</v>
          </cell>
          <cell r="X3">
            <v>800</v>
          </cell>
          <cell r="Y3">
            <v>1110</v>
          </cell>
          <cell r="Z3">
            <v>1810</v>
          </cell>
          <cell r="AA3">
            <v>880</v>
          </cell>
          <cell r="AB3">
            <v>1350</v>
          </cell>
          <cell r="AC3">
            <v>1970</v>
          </cell>
          <cell r="AD3">
            <v>1130</v>
          </cell>
          <cell r="AE3">
            <v>1650</v>
          </cell>
          <cell r="AF3">
            <v>1900</v>
          </cell>
          <cell r="AG3">
            <v>1130</v>
          </cell>
          <cell r="AH3">
            <v>1650</v>
          </cell>
          <cell r="AI3">
            <v>1900</v>
          </cell>
          <cell r="AJ3">
            <v>1130</v>
          </cell>
          <cell r="AK3">
            <v>1650</v>
          </cell>
          <cell r="AL3">
            <v>1900</v>
          </cell>
          <cell r="AM3">
            <v>0</v>
          </cell>
        </row>
        <row r="4">
          <cell r="B4" t="str">
            <v>UEC 12 50</v>
          </cell>
          <cell r="C4" t="str">
            <v>VERTI 257TP</v>
          </cell>
          <cell r="D4">
            <v>2.1</v>
          </cell>
          <cell r="E4">
            <v>60</v>
          </cell>
          <cell r="F4">
            <v>25</v>
          </cell>
          <cell r="G4">
            <v>25</v>
          </cell>
          <cell r="H4" t="str">
            <v>NW 32-200 SS/GP</v>
          </cell>
          <cell r="I4">
            <v>7.5</v>
          </cell>
          <cell r="J4">
            <v>12</v>
          </cell>
          <cell r="K4">
            <v>50</v>
          </cell>
          <cell r="L4">
            <v>1.6976527263135501</v>
          </cell>
          <cell r="M4">
            <v>50</v>
          </cell>
          <cell r="N4">
            <v>50</v>
          </cell>
          <cell r="O4">
            <v>50</v>
          </cell>
          <cell r="P4">
            <v>32</v>
          </cell>
          <cell r="Q4">
            <v>192</v>
          </cell>
          <cell r="R4" t="str">
            <v>NW 32-200 SS/GP</v>
          </cell>
          <cell r="S4">
            <v>192</v>
          </cell>
          <cell r="T4">
            <v>7.7</v>
          </cell>
          <cell r="U4">
            <v>50</v>
          </cell>
          <cell r="V4">
            <v>32</v>
          </cell>
          <cell r="W4" t="str">
            <v>CI3B12/32/32/J25</v>
          </cell>
          <cell r="X4">
            <v>800</v>
          </cell>
          <cell r="Y4">
            <v>1110</v>
          </cell>
          <cell r="Z4">
            <v>1810</v>
          </cell>
          <cell r="AA4">
            <v>880</v>
          </cell>
          <cell r="AB4">
            <v>1350</v>
          </cell>
          <cell r="AC4">
            <v>1970</v>
          </cell>
          <cell r="AD4">
            <v>1130</v>
          </cell>
          <cell r="AE4">
            <v>1650</v>
          </cell>
          <cell r="AF4">
            <v>1900</v>
          </cell>
          <cell r="AG4">
            <v>1130</v>
          </cell>
          <cell r="AH4">
            <v>1650</v>
          </cell>
          <cell r="AI4">
            <v>1900</v>
          </cell>
          <cell r="AJ4">
            <v>1130</v>
          </cell>
          <cell r="AK4">
            <v>1650</v>
          </cell>
          <cell r="AL4">
            <v>1900</v>
          </cell>
          <cell r="AM4">
            <v>0</v>
          </cell>
        </row>
        <row r="5">
          <cell r="B5" t="str">
            <v>UEC 12 55</v>
          </cell>
          <cell r="C5" t="str">
            <v>VERTI 258TP</v>
          </cell>
          <cell r="D5">
            <v>2.4</v>
          </cell>
          <cell r="E5">
            <v>64.5</v>
          </cell>
          <cell r="F5">
            <v>25</v>
          </cell>
          <cell r="G5">
            <v>25</v>
          </cell>
          <cell r="H5" t="str">
            <v>NW 32-200 SS/GP</v>
          </cell>
          <cell r="I5">
            <v>10</v>
          </cell>
          <cell r="J5">
            <v>12</v>
          </cell>
          <cell r="K5">
            <v>55</v>
          </cell>
          <cell r="L5">
            <v>1.6976527263135501</v>
          </cell>
          <cell r="M5">
            <v>50</v>
          </cell>
          <cell r="N5">
            <v>50</v>
          </cell>
          <cell r="O5">
            <v>50</v>
          </cell>
          <cell r="P5">
            <v>32</v>
          </cell>
          <cell r="Q5">
            <v>202</v>
          </cell>
          <cell r="R5" t="str">
            <v>NW 32-200 SS/GP</v>
          </cell>
          <cell r="S5">
            <v>202</v>
          </cell>
          <cell r="T5">
            <v>10</v>
          </cell>
          <cell r="U5">
            <v>50</v>
          </cell>
          <cell r="V5">
            <v>32</v>
          </cell>
          <cell r="W5" t="str">
            <v>CI3B12/32/32/J25</v>
          </cell>
          <cell r="X5">
            <v>800</v>
          </cell>
          <cell r="Y5">
            <v>1110</v>
          </cell>
          <cell r="Z5">
            <v>1810</v>
          </cell>
          <cell r="AA5">
            <v>880</v>
          </cell>
          <cell r="AB5">
            <v>1350</v>
          </cell>
          <cell r="AC5">
            <v>1970</v>
          </cell>
          <cell r="AD5">
            <v>1130</v>
          </cell>
          <cell r="AE5">
            <v>1650</v>
          </cell>
          <cell r="AF5">
            <v>1900</v>
          </cell>
          <cell r="AG5">
            <v>1130</v>
          </cell>
          <cell r="AH5">
            <v>1650</v>
          </cell>
          <cell r="AI5">
            <v>1900</v>
          </cell>
          <cell r="AJ5">
            <v>1130</v>
          </cell>
          <cell r="AK5">
            <v>1650</v>
          </cell>
          <cell r="AL5">
            <v>1900</v>
          </cell>
          <cell r="AM5">
            <v>0</v>
          </cell>
        </row>
        <row r="6">
          <cell r="B6" t="str">
            <v>UEC 12 60</v>
          </cell>
          <cell r="C6" t="str">
            <v>VERTI 258TP</v>
          </cell>
          <cell r="D6">
            <v>2.1</v>
          </cell>
          <cell r="E6">
            <v>69</v>
          </cell>
          <cell r="F6">
            <v>25</v>
          </cell>
          <cell r="G6">
            <v>25</v>
          </cell>
          <cell r="H6" t="str">
            <v>NW 32-200 SS/GP</v>
          </cell>
          <cell r="I6">
            <v>10</v>
          </cell>
          <cell r="J6">
            <v>12</v>
          </cell>
          <cell r="K6">
            <v>60</v>
          </cell>
          <cell r="L6">
            <v>1.6976527263135501</v>
          </cell>
          <cell r="M6">
            <v>50</v>
          </cell>
          <cell r="N6">
            <v>50</v>
          </cell>
          <cell r="O6">
            <v>50</v>
          </cell>
          <cell r="P6">
            <v>32</v>
          </cell>
          <cell r="Q6">
            <v>209</v>
          </cell>
          <cell r="R6" t="str">
            <v>NW 32-200 SS/GP</v>
          </cell>
          <cell r="S6">
            <v>209</v>
          </cell>
          <cell r="T6">
            <v>10</v>
          </cell>
          <cell r="U6">
            <v>50</v>
          </cell>
          <cell r="V6">
            <v>32</v>
          </cell>
          <cell r="W6" t="str">
            <v>CI3B12/32/32/J25</v>
          </cell>
          <cell r="X6">
            <v>800</v>
          </cell>
          <cell r="Y6">
            <v>1110</v>
          </cell>
          <cell r="Z6">
            <v>1810</v>
          </cell>
          <cell r="AA6">
            <v>880</v>
          </cell>
          <cell r="AB6">
            <v>1350</v>
          </cell>
          <cell r="AC6">
            <v>1970</v>
          </cell>
          <cell r="AD6">
            <v>1130</v>
          </cell>
          <cell r="AE6">
            <v>1650</v>
          </cell>
          <cell r="AF6">
            <v>1900</v>
          </cell>
          <cell r="AG6">
            <v>1130</v>
          </cell>
          <cell r="AH6">
            <v>1650</v>
          </cell>
          <cell r="AI6">
            <v>1900</v>
          </cell>
          <cell r="AJ6">
            <v>1130</v>
          </cell>
          <cell r="AK6">
            <v>1650</v>
          </cell>
          <cell r="AL6">
            <v>1900</v>
          </cell>
          <cell r="AM6">
            <v>0</v>
          </cell>
        </row>
        <row r="7">
          <cell r="B7" t="str">
            <v>UEC 12 65</v>
          </cell>
          <cell r="C7" t="str">
            <v>VERTI 258TP</v>
          </cell>
          <cell r="D7">
            <v>1.9</v>
          </cell>
          <cell r="E7">
            <v>73.5</v>
          </cell>
          <cell r="F7">
            <v>25</v>
          </cell>
          <cell r="G7">
            <v>25</v>
          </cell>
          <cell r="H7" t="str">
            <v>NW 32-250 SS/GP</v>
          </cell>
          <cell r="I7">
            <v>20</v>
          </cell>
          <cell r="J7">
            <v>12</v>
          </cell>
          <cell r="K7">
            <v>65</v>
          </cell>
          <cell r="L7">
            <v>1.6976527263135501</v>
          </cell>
          <cell r="M7">
            <v>50</v>
          </cell>
          <cell r="N7">
            <v>50</v>
          </cell>
          <cell r="O7">
            <v>50</v>
          </cell>
          <cell r="P7">
            <v>32</v>
          </cell>
          <cell r="Q7">
            <v>222</v>
          </cell>
          <cell r="R7" t="str">
            <v>NW 32-250 SS/GP</v>
          </cell>
          <cell r="S7">
            <v>222</v>
          </cell>
          <cell r="T7">
            <v>17.6</v>
          </cell>
          <cell r="U7">
            <v>50</v>
          </cell>
          <cell r="V7">
            <v>32</v>
          </cell>
          <cell r="W7" t="str">
            <v>CI3B12/32/32/J25</v>
          </cell>
          <cell r="X7">
            <v>800</v>
          </cell>
          <cell r="Y7">
            <v>1110</v>
          </cell>
          <cell r="Z7">
            <v>1810</v>
          </cell>
          <cell r="AA7">
            <v>880</v>
          </cell>
          <cell r="AB7">
            <v>1350</v>
          </cell>
          <cell r="AC7">
            <v>1970</v>
          </cell>
          <cell r="AD7">
            <v>1130</v>
          </cell>
          <cell r="AE7">
            <v>1650</v>
          </cell>
          <cell r="AF7">
            <v>1900</v>
          </cell>
          <cell r="AG7">
            <v>1130</v>
          </cell>
          <cell r="AH7">
            <v>1650</v>
          </cell>
          <cell r="AI7">
            <v>1900</v>
          </cell>
          <cell r="AJ7">
            <v>1130</v>
          </cell>
          <cell r="AK7">
            <v>1650</v>
          </cell>
          <cell r="AL7">
            <v>1900</v>
          </cell>
          <cell r="AM7">
            <v>0</v>
          </cell>
        </row>
        <row r="8">
          <cell r="B8" t="str">
            <v>UEC 12 70</v>
          </cell>
          <cell r="C8" t="str">
            <v>VERTI 259TP</v>
          </cell>
          <cell r="D8">
            <v>2.2</v>
          </cell>
          <cell r="E8">
            <v>78</v>
          </cell>
          <cell r="F8">
            <v>25</v>
          </cell>
          <cell r="G8">
            <v>25</v>
          </cell>
          <cell r="H8" t="str">
            <v>NW 32-250 SS/GP</v>
          </cell>
          <cell r="I8">
            <v>20</v>
          </cell>
          <cell r="J8">
            <v>12</v>
          </cell>
          <cell r="K8">
            <v>70</v>
          </cell>
          <cell r="L8">
            <v>1.6976527263135501</v>
          </cell>
          <cell r="M8">
            <v>50</v>
          </cell>
          <cell r="N8">
            <v>50</v>
          </cell>
          <cell r="O8">
            <v>50</v>
          </cell>
          <cell r="P8">
            <v>32</v>
          </cell>
          <cell r="Q8">
            <v>231</v>
          </cell>
          <cell r="R8" t="str">
            <v>NW 32-250 SS/GP</v>
          </cell>
          <cell r="S8">
            <v>231</v>
          </cell>
          <cell r="T8">
            <v>19.7</v>
          </cell>
          <cell r="U8">
            <v>50</v>
          </cell>
          <cell r="V8">
            <v>32</v>
          </cell>
          <cell r="W8" t="str">
            <v>CI3B12/32/32/J25</v>
          </cell>
          <cell r="X8">
            <v>800</v>
          </cell>
          <cell r="Y8">
            <v>1110</v>
          </cell>
          <cell r="Z8">
            <v>1810</v>
          </cell>
          <cell r="AA8">
            <v>880</v>
          </cell>
          <cell r="AB8">
            <v>1350</v>
          </cell>
          <cell r="AC8">
            <v>1970</v>
          </cell>
          <cell r="AD8">
            <v>1130</v>
          </cell>
          <cell r="AE8">
            <v>1650</v>
          </cell>
          <cell r="AF8">
            <v>1900</v>
          </cell>
          <cell r="AG8">
            <v>1130</v>
          </cell>
          <cell r="AH8">
            <v>1650</v>
          </cell>
          <cell r="AI8">
            <v>1900</v>
          </cell>
          <cell r="AJ8">
            <v>1130</v>
          </cell>
          <cell r="AK8">
            <v>1650</v>
          </cell>
          <cell r="AL8">
            <v>1900</v>
          </cell>
          <cell r="AM8">
            <v>0</v>
          </cell>
        </row>
        <row r="9">
          <cell r="B9" t="str">
            <v>UEC 12 75</v>
          </cell>
          <cell r="C9" t="str">
            <v>VERTI 259TP</v>
          </cell>
          <cell r="D9">
            <v>1.9</v>
          </cell>
          <cell r="E9">
            <v>82.5</v>
          </cell>
          <cell r="F9">
            <v>25</v>
          </cell>
          <cell r="G9">
            <v>25</v>
          </cell>
          <cell r="H9" t="str">
            <v>NW 32-250 SS/GP</v>
          </cell>
          <cell r="I9">
            <v>20</v>
          </cell>
          <cell r="J9">
            <v>12</v>
          </cell>
          <cell r="K9">
            <v>75</v>
          </cell>
          <cell r="L9">
            <v>1.6976527263135501</v>
          </cell>
          <cell r="M9">
            <v>50</v>
          </cell>
          <cell r="N9">
            <v>50</v>
          </cell>
          <cell r="O9">
            <v>50</v>
          </cell>
          <cell r="P9">
            <v>32</v>
          </cell>
          <cell r="Q9">
            <v>240</v>
          </cell>
          <cell r="R9" t="str">
            <v>NW 32-250 SS/GP</v>
          </cell>
          <cell r="S9">
            <v>240</v>
          </cell>
          <cell r="T9">
            <v>19.7</v>
          </cell>
          <cell r="U9">
            <v>50</v>
          </cell>
          <cell r="V9">
            <v>32</v>
          </cell>
          <cell r="W9" t="str">
            <v>CI3B12/32/32/J25</v>
          </cell>
          <cell r="X9">
            <v>800</v>
          </cell>
          <cell r="Y9">
            <v>1110</v>
          </cell>
          <cell r="Z9">
            <v>1810</v>
          </cell>
          <cell r="AA9">
            <v>880</v>
          </cell>
          <cell r="AB9">
            <v>1350</v>
          </cell>
          <cell r="AC9">
            <v>1970</v>
          </cell>
          <cell r="AD9">
            <v>1130</v>
          </cell>
          <cell r="AE9">
            <v>1650</v>
          </cell>
          <cell r="AF9">
            <v>1900</v>
          </cell>
          <cell r="AG9">
            <v>1130</v>
          </cell>
          <cell r="AH9">
            <v>1650</v>
          </cell>
          <cell r="AI9">
            <v>1900</v>
          </cell>
          <cell r="AJ9">
            <v>1130</v>
          </cell>
          <cell r="AK9">
            <v>1650</v>
          </cell>
          <cell r="AL9">
            <v>1900</v>
          </cell>
          <cell r="AM9">
            <v>0</v>
          </cell>
        </row>
        <row r="10">
          <cell r="B10" t="str">
            <v>UEC 12 80</v>
          </cell>
          <cell r="C10" t="str">
            <v>VERTI 3010TP</v>
          </cell>
          <cell r="D10">
            <v>4.1</v>
          </cell>
          <cell r="E10">
            <v>87</v>
          </cell>
          <cell r="F10">
            <v>25</v>
          </cell>
          <cell r="G10">
            <v>25</v>
          </cell>
          <cell r="H10" t="str">
            <v>NW 32-250 SS/GP</v>
          </cell>
          <cell r="I10">
            <v>25</v>
          </cell>
          <cell r="J10">
            <v>12</v>
          </cell>
          <cell r="K10">
            <v>80</v>
          </cell>
          <cell r="L10">
            <v>1.6976527263135501</v>
          </cell>
          <cell r="M10">
            <v>50</v>
          </cell>
          <cell r="N10">
            <v>50</v>
          </cell>
          <cell r="O10">
            <v>50</v>
          </cell>
          <cell r="P10">
            <v>32</v>
          </cell>
          <cell r="Q10">
            <v>248</v>
          </cell>
          <cell r="R10" t="str">
            <v>NW 32-250 SS/GP</v>
          </cell>
          <cell r="S10">
            <v>248</v>
          </cell>
          <cell r="T10">
            <v>27</v>
          </cell>
          <cell r="U10">
            <v>50</v>
          </cell>
          <cell r="V10">
            <v>32</v>
          </cell>
          <cell r="W10" t="str">
            <v>CI3B12/32/32/J25</v>
          </cell>
          <cell r="X10">
            <v>800</v>
          </cell>
          <cell r="Y10">
            <v>1110</v>
          </cell>
          <cell r="Z10">
            <v>1810</v>
          </cell>
          <cell r="AA10">
            <v>880</v>
          </cell>
          <cell r="AB10">
            <v>1350</v>
          </cell>
          <cell r="AC10">
            <v>1970</v>
          </cell>
          <cell r="AD10">
            <v>1130</v>
          </cell>
          <cell r="AE10">
            <v>1650</v>
          </cell>
          <cell r="AF10">
            <v>1900</v>
          </cell>
          <cell r="AG10">
            <v>1130</v>
          </cell>
          <cell r="AH10">
            <v>1650</v>
          </cell>
          <cell r="AI10">
            <v>1900</v>
          </cell>
          <cell r="AJ10">
            <v>1130</v>
          </cell>
          <cell r="AK10">
            <v>1650</v>
          </cell>
          <cell r="AL10">
            <v>1900</v>
          </cell>
          <cell r="AM10">
            <v>0</v>
          </cell>
        </row>
        <row r="11">
          <cell r="B11" t="str">
            <v>UEC 12 85</v>
          </cell>
          <cell r="C11" t="str">
            <v>VERTI 3010TP</v>
          </cell>
          <cell r="D11">
            <v>3.9</v>
          </cell>
          <cell r="E11">
            <v>91.5</v>
          </cell>
          <cell r="F11">
            <v>25</v>
          </cell>
          <cell r="G11">
            <v>25</v>
          </cell>
          <cell r="H11" t="str">
            <v>NW 32-250 SS/GP</v>
          </cell>
          <cell r="I11">
            <v>25</v>
          </cell>
          <cell r="J11">
            <v>12</v>
          </cell>
          <cell r="K11">
            <v>85</v>
          </cell>
          <cell r="L11">
            <v>1.6976527263135501</v>
          </cell>
          <cell r="M11">
            <v>50</v>
          </cell>
          <cell r="N11">
            <v>50</v>
          </cell>
          <cell r="O11">
            <v>50</v>
          </cell>
          <cell r="P11">
            <v>32</v>
          </cell>
          <cell r="Q11">
            <v>255</v>
          </cell>
          <cell r="R11" t="str">
            <v>NW 32-250 SS/GP</v>
          </cell>
          <cell r="S11">
            <v>255</v>
          </cell>
          <cell r="T11">
            <v>27</v>
          </cell>
          <cell r="U11">
            <v>50</v>
          </cell>
          <cell r="V11">
            <v>32</v>
          </cell>
          <cell r="W11" t="str">
            <v>CI3B12/32/32/J25</v>
          </cell>
          <cell r="X11">
            <v>800</v>
          </cell>
          <cell r="Y11">
            <v>1110</v>
          </cell>
          <cell r="Z11">
            <v>1810</v>
          </cell>
          <cell r="AA11">
            <v>880</v>
          </cell>
          <cell r="AB11">
            <v>1350</v>
          </cell>
          <cell r="AC11">
            <v>1970</v>
          </cell>
          <cell r="AD11">
            <v>1130</v>
          </cell>
          <cell r="AE11">
            <v>1650</v>
          </cell>
          <cell r="AF11">
            <v>1900</v>
          </cell>
          <cell r="AG11">
            <v>1130</v>
          </cell>
          <cell r="AH11">
            <v>1650</v>
          </cell>
          <cell r="AI11">
            <v>1900</v>
          </cell>
          <cell r="AJ11">
            <v>1130</v>
          </cell>
          <cell r="AK11">
            <v>1650</v>
          </cell>
          <cell r="AL11">
            <v>1900</v>
          </cell>
          <cell r="AM11">
            <v>0</v>
          </cell>
        </row>
        <row r="12">
          <cell r="B12" t="str">
            <v>UEC 12 90</v>
          </cell>
          <cell r="C12" t="str">
            <v>VERTI 3010TP</v>
          </cell>
          <cell r="D12">
            <v>3.5</v>
          </cell>
          <cell r="E12">
            <v>96</v>
          </cell>
          <cell r="F12">
            <v>25</v>
          </cell>
          <cell r="G12">
            <v>25</v>
          </cell>
          <cell r="H12" t="str">
            <v>NW 32-250 SS/GP</v>
          </cell>
          <cell r="I12">
            <v>25</v>
          </cell>
          <cell r="J12">
            <v>12</v>
          </cell>
          <cell r="K12">
            <v>90</v>
          </cell>
          <cell r="L12">
            <v>1.6976527263135501</v>
          </cell>
          <cell r="M12">
            <v>50</v>
          </cell>
          <cell r="N12">
            <v>50</v>
          </cell>
          <cell r="O12">
            <v>50</v>
          </cell>
          <cell r="P12">
            <v>32</v>
          </cell>
          <cell r="Q12">
            <v>263</v>
          </cell>
          <cell r="R12" t="str">
            <v>NW 32-250 SS/GP</v>
          </cell>
          <cell r="S12">
            <v>263</v>
          </cell>
          <cell r="T12">
            <v>27</v>
          </cell>
          <cell r="U12">
            <v>50</v>
          </cell>
          <cell r="V12">
            <v>32</v>
          </cell>
          <cell r="W12" t="str">
            <v>CI3B12/32/32/J25</v>
          </cell>
          <cell r="X12">
            <v>800</v>
          </cell>
          <cell r="Y12">
            <v>1110</v>
          </cell>
          <cell r="Z12">
            <v>1810</v>
          </cell>
          <cell r="AA12">
            <v>880</v>
          </cell>
          <cell r="AB12">
            <v>1350</v>
          </cell>
          <cell r="AC12">
            <v>1970</v>
          </cell>
          <cell r="AD12">
            <v>1130</v>
          </cell>
          <cell r="AE12">
            <v>1650</v>
          </cell>
          <cell r="AF12">
            <v>1900</v>
          </cell>
          <cell r="AG12">
            <v>1130</v>
          </cell>
          <cell r="AH12">
            <v>1650</v>
          </cell>
          <cell r="AI12">
            <v>1900</v>
          </cell>
          <cell r="AJ12">
            <v>1130</v>
          </cell>
          <cell r="AK12">
            <v>1650</v>
          </cell>
          <cell r="AL12">
            <v>1900</v>
          </cell>
          <cell r="AM12">
            <v>0</v>
          </cell>
        </row>
        <row r="13">
          <cell r="B13" t="str">
            <v>UEC 12 95</v>
          </cell>
          <cell r="C13" t="str">
            <v>VERTI 2513TP</v>
          </cell>
          <cell r="D13">
            <v>2.5</v>
          </cell>
          <cell r="E13">
            <v>100.5</v>
          </cell>
          <cell r="F13">
            <v>25</v>
          </cell>
          <cell r="G13">
            <v>25</v>
          </cell>
          <cell r="H13" t="str">
            <v>NW 40-250 SS/GP</v>
          </cell>
          <cell r="I13">
            <v>30</v>
          </cell>
          <cell r="J13">
            <v>12</v>
          </cell>
          <cell r="K13">
            <v>95</v>
          </cell>
          <cell r="L13">
            <v>1.0045282404222189</v>
          </cell>
          <cell r="M13">
            <v>50</v>
          </cell>
          <cell r="N13">
            <v>65</v>
          </cell>
          <cell r="O13">
            <v>65</v>
          </cell>
          <cell r="P13">
            <v>40</v>
          </cell>
          <cell r="Q13">
            <v>264</v>
          </cell>
          <cell r="R13" t="str">
            <v>NW 40-250 SS/GP</v>
          </cell>
          <cell r="S13">
            <v>264</v>
          </cell>
          <cell r="T13">
            <v>32</v>
          </cell>
          <cell r="U13">
            <v>65</v>
          </cell>
          <cell r="V13">
            <v>40</v>
          </cell>
          <cell r="W13" t="str">
            <v>CI3B12/40/40/J25</v>
          </cell>
          <cell r="X13">
            <v>800</v>
          </cell>
          <cell r="Y13">
            <v>1110</v>
          </cell>
          <cell r="Z13">
            <v>1810</v>
          </cell>
          <cell r="AA13">
            <v>880</v>
          </cell>
          <cell r="AB13">
            <v>1350</v>
          </cell>
          <cell r="AC13">
            <v>1970</v>
          </cell>
          <cell r="AD13">
            <v>1130</v>
          </cell>
          <cell r="AE13">
            <v>1650</v>
          </cell>
          <cell r="AF13">
            <v>1900</v>
          </cell>
          <cell r="AG13">
            <v>1130</v>
          </cell>
          <cell r="AH13">
            <v>1650</v>
          </cell>
          <cell r="AI13">
            <v>1900</v>
          </cell>
          <cell r="AJ13">
            <v>1130</v>
          </cell>
          <cell r="AK13">
            <v>1650</v>
          </cell>
          <cell r="AL13">
            <v>1900</v>
          </cell>
          <cell r="AM13">
            <v>0</v>
          </cell>
        </row>
        <row r="14">
          <cell r="B14" t="str">
            <v>UEC 12 100</v>
          </cell>
          <cell r="C14" t="str">
            <v>VERTI 2513TP</v>
          </cell>
          <cell r="D14">
            <v>2.3</v>
          </cell>
          <cell r="E14">
            <v>105</v>
          </cell>
          <cell r="F14">
            <v>25</v>
          </cell>
          <cell r="G14">
            <v>25</v>
          </cell>
          <cell r="H14" t="str">
            <v>NW 40-315G SS/GP</v>
          </cell>
          <cell r="I14">
            <v>40</v>
          </cell>
          <cell r="J14">
            <v>12</v>
          </cell>
          <cell r="K14">
            <v>100</v>
          </cell>
          <cell r="L14">
            <v>1.0045282404222189</v>
          </cell>
          <cell r="M14">
            <v>50</v>
          </cell>
          <cell r="N14">
            <v>65</v>
          </cell>
          <cell r="O14">
            <v>65</v>
          </cell>
          <cell r="P14">
            <v>40</v>
          </cell>
          <cell r="Q14">
            <v>270</v>
          </cell>
          <cell r="R14" t="str">
            <v>CA 40-250 A/Br/GP</v>
          </cell>
          <cell r="S14">
            <v>270</v>
          </cell>
          <cell r="T14">
            <v>32</v>
          </cell>
          <cell r="U14">
            <v>65</v>
          </cell>
          <cell r="V14">
            <v>40</v>
          </cell>
          <cell r="W14" t="str">
            <v>CI3B12/40/40/J25</v>
          </cell>
          <cell r="X14">
            <v>800</v>
          </cell>
          <cell r="Y14">
            <v>1110</v>
          </cell>
          <cell r="Z14">
            <v>1810</v>
          </cell>
          <cell r="AA14">
            <v>880</v>
          </cell>
          <cell r="AB14">
            <v>1350</v>
          </cell>
          <cell r="AC14">
            <v>1970</v>
          </cell>
          <cell r="AD14">
            <v>1130</v>
          </cell>
          <cell r="AE14">
            <v>1650</v>
          </cell>
          <cell r="AF14">
            <v>1900</v>
          </cell>
          <cell r="AG14">
            <v>1130</v>
          </cell>
          <cell r="AH14">
            <v>1650</v>
          </cell>
          <cell r="AI14">
            <v>1900</v>
          </cell>
          <cell r="AJ14">
            <v>1130</v>
          </cell>
          <cell r="AK14">
            <v>1650</v>
          </cell>
          <cell r="AL14">
            <v>1900</v>
          </cell>
          <cell r="AM14">
            <v>0</v>
          </cell>
        </row>
        <row r="15">
          <cell r="B15" t="str">
            <v>UEC 18 45</v>
          </cell>
          <cell r="C15" t="str">
            <v>VERTI 257TP</v>
          </cell>
          <cell r="D15">
            <v>2.5</v>
          </cell>
          <cell r="E15">
            <v>55.5</v>
          </cell>
          <cell r="F15">
            <v>25</v>
          </cell>
          <cell r="G15">
            <v>25</v>
          </cell>
          <cell r="H15" t="str">
            <v>NW 32-200 SS/GP</v>
          </cell>
          <cell r="I15">
            <v>10</v>
          </cell>
          <cell r="J15">
            <v>18</v>
          </cell>
          <cell r="K15">
            <v>45</v>
          </cell>
          <cell r="L15">
            <v>1.5067923606333284</v>
          </cell>
          <cell r="M15">
            <v>50</v>
          </cell>
          <cell r="N15">
            <v>65</v>
          </cell>
          <cell r="O15">
            <v>50</v>
          </cell>
          <cell r="P15">
            <v>32</v>
          </cell>
          <cell r="Q15">
            <v>194</v>
          </cell>
          <cell r="R15" t="str">
            <v>NW 32-200 SS/GP</v>
          </cell>
          <cell r="S15">
            <v>194</v>
          </cell>
          <cell r="T15">
            <v>10</v>
          </cell>
          <cell r="U15">
            <v>50</v>
          </cell>
          <cell r="V15">
            <v>32</v>
          </cell>
          <cell r="W15" t="str">
            <v>CI3B18/32/32/J25</v>
          </cell>
          <cell r="X15">
            <v>800</v>
          </cell>
          <cell r="Y15">
            <v>1110</v>
          </cell>
          <cell r="Z15">
            <v>1810</v>
          </cell>
          <cell r="AA15">
            <v>880</v>
          </cell>
          <cell r="AB15">
            <v>1350</v>
          </cell>
          <cell r="AC15">
            <v>1970</v>
          </cell>
          <cell r="AD15">
            <v>1130</v>
          </cell>
          <cell r="AE15">
            <v>1650</v>
          </cell>
          <cell r="AF15">
            <v>1900</v>
          </cell>
          <cell r="AG15">
            <v>1130</v>
          </cell>
          <cell r="AH15">
            <v>1650</v>
          </cell>
          <cell r="AI15">
            <v>1900</v>
          </cell>
          <cell r="AJ15">
            <v>1130</v>
          </cell>
          <cell r="AK15">
            <v>1650</v>
          </cell>
          <cell r="AL15">
            <v>1900</v>
          </cell>
          <cell r="AM15">
            <v>0</v>
          </cell>
        </row>
        <row r="16">
          <cell r="B16" t="str">
            <v>UEC 18 50</v>
          </cell>
          <cell r="C16" t="str">
            <v>VERTI 257TP</v>
          </cell>
          <cell r="D16">
            <v>2.1</v>
          </cell>
          <cell r="E16">
            <v>60</v>
          </cell>
          <cell r="F16">
            <v>25</v>
          </cell>
          <cell r="G16">
            <v>25</v>
          </cell>
          <cell r="H16" t="str">
            <v>NW 32-200 SS/GP</v>
          </cell>
          <cell r="I16">
            <v>10</v>
          </cell>
          <cell r="J16">
            <v>18</v>
          </cell>
          <cell r="K16">
            <v>50</v>
          </cell>
          <cell r="L16">
            <v>1.5067923606333284</v>
          </cell>
          <cell r="M16">
            <v>50</v>
          </cell>
          <cell r="N16">
            <v>65</v>
          </cell>
          <cell r="O16">
            <v>50</v>
          </cell>
          <cell r="P16">
            <v>32</v>
          </cell>
          <cell r="Q16">
            <v>203</v>
          </cell>
          <cell r="R16" t="str">
            <v>NW 32-200 SS/GP</v>
          </cell>
          <cell r="S16">
            <v>203</v>
          </cell>
          <cell r="T16">
            <v>10</v>
          </cell>
          <cell r="U16">
            <v>50</v>
          </cell>
          <cell r="V16">
            <v>32</v>
          </cell>
          <cell r="W16" t="str">
            <v>CI3B18/32/32/J25</v>
          </cell>
          <cell r="X16">
            <v>800</v>
          </cell>
          <cell r="Y16">
            <v>1110</v>
          </cell>
          <cell r="Z16">
            <v>1810</v>
          </cell>
          <cell r="AA16">
            <v>880</v>
          </cell>
          <cell r="AB16">
            <v>1350</v>
          </cell>
          <cell r="AC16">
            <v>1970</v>
          </cell>
          <cell r="AD16">
            <v>1130</v>
          </cell>
          <cell r="AE16">
            <v>1650</v>
          </cell>
          <cell r="AF16">
            <v>1900</v>
          </cell>
          <cell r="AG16">
            <v>1130</v>
          </cell>
          <cell r="AH16">
            <v>1650</v>
          </cell>
          <cell r="AI16">
            <v>1900</v>
          </cell>
          <cell r="AJ16">
            <v>1130</v>
          </cell>
          <cell r="AK16">
            <v>1650</v>
          </cell>
          <cell r="AL16">
            <v>1900</v>
          </cell>
          <cell r="AM16">
            <v>0</v>
          </cell>
        </row>
        <row r="17">
          <cell r="B17" t="str">
            <v>UEC 18 55</v>
          </cell>
          <cell r="C17" t="str">
            <v>VERTI 258TP</v>
          </cell>
          <cell r="D17">
            <v>2.4</v>
          </cell>
          <cell r="E17">
            <v>64.5</v>
          </cell>
          <cell r="F17">
            <v>25</v>
          </cell>
          <cell r="G17">
            <v>25</v>
          </cell>
          <cell r="H17" t="str">
            <v>NW 32-200 SS/GP</v>
          </cell>
          <cell r="I17">
            <v>10</v>
          </cell>
          <cell r="J17">
            <v>18</v>
          </cell>
          <cell r="K17">
            <v>55</v>
          </cell>
          <cell r="L17">
            <v>1.5067923606333284</v>
          </cell>
          <cell r="M17">
            <v>50</v>
          </cell>
          <cell r="N17">
            <v>65</v>
          </cell>
          <cell r="O17">
            <v>50</v>
          </cell>
          <cell r="P17">
            <v>32</v>
          </cell>
          <cell r="Q17">
            <v>209</v>
          </cell>
          <cell r="R17" t="str">
            <v>NW 32-200 SS/GP</v>
          </cell>
          <cell r="S17">
            <v>209</v>
          </cell>
          <cell r="T17">
            <v>10</v>
          </cell>
          <cell r="U17">
            <v>50</v>
          </cell>
          <cell r="V17">
            <v>32</v>
          </cell>
          <cell r="W17" t="str">
            <v>CI3B18/32/32/J25</v>
          </cell>
          <cell r="X17">
            <v>800</v>
          </cell>
          <cell r="Y17">
            <v>1110</v>
          </cell>
          <cell r="Z17">
            <v>1810</v>
          </cell>
          <cell r="AA17">
            <v>880</v>
          </cell>
          <cell r="AB17">
            <v>1350</v>
          </cell>
          <cell r="AC17">
            <v>1970</v>
          </cell>
          <cell r="AD17">
            <v>1130</v>
          </cell>
          <cell r="AE17">
            <v>1650</v>
          </cell>
          <cell r="AF17">
            <v>1900</v>
          </cell>
          <cell r="AG17">
            <v>1130</v>
          </cell>
          <cell r="AH17">
            <v>1650</v>
          </cell>
          <cell r="AI17">
            <v>1900</v>
          </cell>
          <cell r="AJ17">
            <v>1130</v>
          </cell>
          <cell r="AK17">
            <v>1650</v>
          </cell>
          <cell r="AL17">
            <v>1900</v>
          </cell>
          <cell r="AM17">
            <v>0</v>
          </cell>
        </row>
        <row r="18">
          <cell r="B18" t="str">
            <v>UEC 18 60</v>
          </cell>
          <cell r="C18" t="str">
            <v>VERTI 258TP</v>
          </cell>
          <cell r="D18">
            <v>2.1</v>
          </cell>
          <cell r="E18">
            <v>69</v>
          </cell>
          <cell r="F18">
            <v>25</v>
          </cell>
          <cell r="G18">
            <v>25</v>
          </cell>
          <cell r="H18" t="str">
            <v>NW 32-250 SS/GP</v>
          </cell>
          <cell r="I18">
            <v>20</v>
          </cell>
          <cell r="J18">
            <v>18</v>
          </cell>
          <cell r="K18">
            <v>60</v>
          </cell>
          <cell r="L18">
            <v>1.5067923606333284</v>
          </cell>
          <cell r="M18">
            <v>50</v>
          </cell>
          <cell r="N18">
            <v>65</v>
          </cell>
          <cell r="O18">
            <v>50</v>
          </cell>
          <cell r="P18">
            <v>32</v>
          </cell>
          <cell r="Q18">
            <v>218</v>
          </cell>
          <cell r="R18" t="str">
            <v>NW 32-250 SS/GP</v>
          </cell>
          <cell r="S18">
            <v>218</v>
          </cell>
          <cell r="T18">
            <v>17.6</v>
          </cell>
          <cell r="U18">
            <v>50</v>
          </cell>
          <cell r="V18">
            <v>32</v>
          </cell>
          <cell r="W18" t="str">
            <v>CI3B18/32/32/J25</v>
          </cell>
          <cell r="X18">
            <v>800</v>
          </cell>
          <cell r="Y18">
            <v>1110</v>
          </cell>
          <cell r="Z18">
            <v>1810</v>
          </cell>
          <cell r="AA18">
            <v>880</v>
          </cell>
          <cell r="AB18">
            <v>1350</v>
          </cell>
          <cell r="AC18">
            <v>1970</v>
          </cell>
          <cell r="AD18">
            <v>1130</v>
          </cell>
          <cell r="AE18">
            <v>1650</v>
          </cell>
          <cell r="AF18">
            <v>1900</v>
          </cell>
          <cell r="AG18">
            <v>1130</v>
          </cell>
          <cell r="AH18">
            <v>1650</v>
          </cell>
          <cell r="AI18">
            <v>1900</v>
          </cell>
          <cell r="AJ18">
            <v>1130</v>
          </cell>
          <cell r="AK18">
            <v>1650</v>
          </cell>
          <cell r="AL18">
            <v>1900</v>
          </cell>
          <cell r="AM18">
            <v>0</v>
          </cell>
        </row>
        <row r="19">
          <cell r="B19" t="str">
            <v>UEC 18 65</v>
          </cell>
          <cell r="C19" t="str">
            <v>VERTI 258TP</v>
          </cell>
          <cell r="D19">
            <v>1.9</v>
          </cell>
          <cell r="E19">
            <v>73.5</v>
          </cell>
          <cell r="F19">
            <v>25</v>
          </cell>
          <cell r="G19">
            <v>25</v>
          </cell>
          <cell r="H19" t="str">
            <v>NW 32-250 SS/GP</v>
          </cell>
          <cell r="I19">
            <v>20</v>
          </cell>
          <cell r="J19">
            <v>18</v>
          </cell>
          <cell r="K19">
            <v>65</v>
          </cell>
          <cell r="L19">
            <v>1.5067923606333284</v>
          </cell>
          <cell r="M19">
            <v>50</v>
          </cell>
          <cell r="N19">
            <v>65</v>
          </cell>
          <cell r="O19">
            <v>50</v>
          </cell>
          <cell r="P19">
            <v>32</v>
          </cell>
          <cell r="Q19">
            <v>228</v>
          </cell>
          <cell r="R19" t="str">
            <v>NW 32-250 SS/GP</v>
          </cell>
          <cell r="S19">
            <v>228</v>
          </cell>
          <cell r="T19">
            <v>17.6</v>
          </cell>
          <cell r="U19">
            <v>50</v>
          </cell>
          <cell r="V19">
            <v>32</v>
          </cell>
          <cell r="W19" t="str">
            <v>CI3B18/32/32/J25</v>
          </cell>
          <cell r="X19">
            <v>800</v>
          </cell>
          <cell r="Y19">
            <v>1110</v>
          </cell>
          <cell r="Z19">
            <v>1810</v>
          </cell>
          <cell r="AA19">
            <v>880</v>
          </cell>
          <cell r="AB19">
            <v>1350</v>
          </cell>
          <cell r="AC19">
            <v>1970</v>
          </cell>
          <cell r="AD19">
            <v>1130</v>
          </cell>
          <cell r="AE19">
            <v>1650</v>
          </cell>
          <cell r="AF19">
            <v>1900</v>
          </cell>
          <cell r="AG19">
            <v>1130</v>
          </cell>
          <cell r="AH19">
            <v>1650</v>
          </cell>
          <cell r="AI19">
            <v>1900</v>
          </cell>
          <cell r="AJ19">
            <v>1130</v>
          </cell>
          <cell r="AK19">
            <v>1650</v>
          </cell>
          <cell r="AL19">
            <v>1900</v>
          </cell>
          <cell r="AM19">
            <v>0</v>
          </cell>
        </row>
        <row r="20">
          <cell r="B20" t="str">
            <v>UEC 18 70</v>
          </cell>
          <cell r="C20" t="str">
            <v>VERTI 259TP</v>
          </cell>
          <cell r="D20">
            <v>2.2</v>
          </cell>
          <cell r="E20">
            <v>78</v>
          </cell>
          <cell r="F20">
            <v>25</v>
          </cell>
          <cell r="G20">
            <v>25</v>
          </cell>
          <cell r="H20" t="str">
            <v>NW 32-250 SS/GP</v>
          </cell>
          <cell r="I20">
            <v>20</v>
          </cell>
          <cell r="J20">
            <v>18</v>
          </cell>
          <cell r="K20">
            <v>70</v>
          </cell>
          <cell r="L20">
            <v>1.5067923606333284</v>
          </cell>
          <cell r="M20">
            <v>50</v>
          </cell>
          <cell r="N20">
            <v>65</v>
          </cell>
          <cell r="O20">
            <v>50</v>
          </cell>
          <cell r="P20">
            <v>32</v>
          </cell>
          <cell r="Q20">
            <v>235</v>
          </cell>
          <cell r="R20" t="str">
            <v>NW 32-250 SS/GP</v>
          </cell>
          <cell r="S20">
            <v>235</v>
          </cell>
          <cell r="T20">
            <v>19.7</v>
          </cell>
          <cell r="U20">
            <v>50</v>
          </cell>
          <cell r="V20">
            <v>32</v>
          </cell>
          <cell r="W20" t="str">
            <v>CI3B18/32/32/J25</v>
          </cell>
          <cell r="X20">
            <v>800</v>
          </cell>
          <cell r="Y20">
            <v>1110</v>
          </cell>
          <cell r="Z20">
            <v>1810</v>
          </cell>
          <cell r="AA20">
            <v>880</v>
          </cell>
          <cell r="AB20">
            <v>1350</v>
          </cell>
          <cell r="AC20">
            <v>1970</v>
          </cell>
          <cell r="AD20">
            <v>1130</v>
          </cell>
          <cell r="AE20">
            <v>1650</v>
          </cell>
          <cell r="AF20">
            <v>1900</v>
          </cell>
          <cell r="AG20">
            <v>1130</v>
          </cell>
          <cell r="AH20">
            <v>1650</v>
          </cell>
          <cell r="AI20">
            <v>1900</v>
          </cell>
          <cell r="AJ20">
            <v>1130</v>
          </cell>
          <cell r="AK20">
            <v>1650</v>
          </cell>
          <cell r="AL20">
            <v>1900</v>
          </cell>
          <cell r="AM20">
            <v>0</v>
          </cell>
        </row>
        <row r="21">
          <cell r="B21" t="str">
            <v>UEC 18 75</v>
          </cell>
          <cell r="C21" t="str">
            <v>VERTI 259TP</v>
          </cell>
          <cell r="D21">
            <v>1.9</v>
          </cell>
          <cell r="E21">
            <v>82.5</v>
          </cell>
          <cell r="F21">
            <v>25</v>
          </cell>
          <cell r="G21">
            <v>25</v>
          </cell>
          <cell r="H21" t="str">
            <v>NW 32-250 SS/GP</v>
          </cell>
          <cell r="I21">
            <v>25</v>
          </cell>
          <cell r="J21">
            <v>18</v>
          </cell>
          <cell r="K21">
            <v>75</v>
          </cell>
          <cell r="L21">
            <v>1.5067923606333284</v>
          </cell>
          <cell r="M21">
            <v>50</v>
          </cell>
          <cell r="N21">
            <v>65</v>
          </cell>
          <cell r="O21">
            <v>50</v>
          </cell>
          <cell r="P21">
            <v>32</v>
          </cell>
          <cell r="Q21">
            <v>244</v>
          </cell>
          <cell r="R21" t="str">
            <v>NW 32-250 SS/GP</v>
          </cell>
          <cell r="S21">
            <v>244</v>
          </cell>
          <cell r="T21">
            <v>27</v>
          </cell>
          <cell r="U21">
            <v>50</v>
          </cell>
          <cell r="V21">
            <v>32</v>
          </cell>
          <cell r="W21" t="str">
            <v>CI3B18/32/32/J25</v>
          </cell>
          <cell r="X21">
            <v>800</v>
          </cell>
          <cell r="Y21">
            <v>1110</v>
          </cell>
          <cell r="Z21">
            <v>1810</v>
          </cell>
          <cell r="AA21">
            <v>880</v>
          </cell>
          <cell r="AB21">
            <v>1350</v>
          </cell>
          <cell r="AC21">
            <v>1970</v>
          </cell>
          <cell r="AD21">
            <v>1130</v>
          </cell>
          <cell r="AE21">
            <v>1650</v>
          </cell>
          <cell r="AF21">
            <v>1900</v>
          </cell>
          <cell r="AG21">
            <v>1130</v>
          </cell>
          <cell r="AH21">
            <v>1650</v>
          </cell>
          <cell r="AI21">
            <v>1900</v>
          </cell>
          <cell r="AJ21">
            <v>1130</v>
          </cell>
          <cell r="AK21">
            <v>1650</v>
          </cell>
          <cell r="AL21">
            <v>1900</v>
          </cell>
          <cell r="AM21">
            <v>0</v>
          </cell>
        </row>
        <row r="22">
          <cell r="B22" t="str">
            <v>UEC 18 80</v>
          </cell>
          <cell r="C22" t="str">
            <v>VERTI 3010TP</v>
          </cell>
          <cell r="D22">
            <v>4.1</v>
          </cell>
          <cell r="E22">
            <v>87</v>
          </cell>
          <cell r="F22">
            <v>25</v>
          </cell>
          <cell r="G22">
            <v>25</v>
          </cell>
          <cell r="H22" t="str">
            <v>NW 32-250 SS/GP</v>
          </cell>
          <cell r="I22">
            <v>25</v>
          </cell>
          <cell r="J22">
            <v>18</v>
          </cell>
          <cell r="K22">
            <v>80</v>
          </cell>
          <cell r="L22">
            <v>1.5067923606333284</v>
          </cell>
          <cell r="M22">
            <v>50</v>
          </cell>
          <cell r="N22">
            <v>65</v>
          </cell>
          <cell r="O22">
            <v>50</v>
          </cell>
          <cell r="P22">
            <v>32</v>
          </cell>
          <cell r="Q22">
            <v>253</v>
          </cell>
          <cell r="R22" t="str">
            <v>NW 32-250 SS/GP</v>
          </cell>
          <cell r="S22">
            <v>253</v>
          </cell>
          <cell r="T22">
            <v>27</v>
          </cell>
          <cell r="U22">
            <v>50</v>
          </cell>
          <cell r="V22">
            <v>32</v>
          </cell>
          <cell r="W22" t="str">
            <v>CI3B18/32/32/J25</v>
          </cell>
          <cell r="X22">
            <v>800</v>
          </cell>
          <cell r="Y22">
            <v>1110</v>
          </cell>
          <cell r="Z22">
            <v>1810</v>
          </cell>
          <cell r="AA22">
            <v>880</v>
          </cell>
          <cell r="AB22">
            <v>1350</v>
          </cell>
          <cell r="AC22">
            <v>1970</v>
          </cell>
          <cell r="AD22">
            <v>1130</v>
          </cell>
          <cell r="AE22">
            <v>1650</v>
          </cell>
          <cell r="AF22">
            <v>1900</v>
          </cell>
          <cell r="AG22">
            <v>1130</v>
          </cell>
          <cell r="AH22">
            <v>1650</v>
          </cell>
          <cell r="AI22">
            <v>1900</v>
          </cell>
          <cell r="AJ22">
            <v>1130</v>
          </cell>
          <cell r="AK22">
            <v>1650</v>
          </cell>
          <cell r="AL22">
            <v>1900</v>
          </cell>
          <cell r="AM22">
            <v>0</v>
          </cell>
        </row>
        <row r="23">
          <cell r="B23" t="str">
            <v>UEC 18 85</v>
          </cell>
          <cell r="C23" t="str">
            <v>VERTI 3010TP</v>
          </cell>
          <cell r="D23">
            <v>3.9</v>
          </cell>
          <cell r="E23">
            <v>91.5</v>
          </cell>
          <cell r="F23">
            <v>25</v>
          </cell>
          <cell r="G23">
            <v>25</v>
          </cell>
          <cell r="H23" t="str">
            <v>NW 32-250 SS/GP</v>
          </cell>
          <cell r="I23">
            <v>25</v>
          </cell>
          <cell r="J23">
            <v>18</v>
          </cell>
          <cell r="K23">
            <v>85</v>
          </cell>
          <cell r="L23">
            <v>1.5067923606333284</v>
          </cell>
          <cell r="M23">
            <v>50</v>
          </cell>
          <cell r="N23">
            <v>65</v>
          </cell>
          <cell r="O23">
            <v>50</v>
          </cell>
          <cell r="P23">
            <v>32</v>
          </cell>
          <cell r="Q23">
            <v>259</v>
          </cell>
          <cell r="R23" t="str">
            <v>NW 32-250 SS/GP</v>
          </cell>
          <cell r="S23">
            <v>259</v>
          </cell>
          <cell r="T23">
            <v>27</v>
          </cell>
          <cell r="U23">
            <v>50</v>
          </cell>
          <cell r="V23">
            <v>32</v>
          </cell>
          <cell r="W23" t="str">
            <v>CI3B18/32/32/J25</v>
          </cell>
          <cell r="X23">
            <v>800</v>
          </cell>
          <cell r="Y23">
            <v>1110</v>
          </cell>
          <cell r="Z23">
            <v>1810</v>
          </cell>
          <cell r="AA23">
            <v>880</v>
          </cell>
          <cell r="AB23">
            <v>1350</v>
          </cell>
          <cell r="AC23">
            <v>1970</v>
          </cell>
          <cell r="AD23">
            <v>1130</v>
          </cell>
          <cell r="AE23">
            <v>1650</v>
          </cell>
          <cell r="AF23">
            <v>1900</v>
          </cell>
          <cell r="AG23">
            <v>1130</v>
          </cell>
          <cell r="AH23">
            <v>1650</v>
          </cell>
          <cell r="AI23">
            <v>1900</v>
          </cell>
          <cell r="AJ23">
            <v>1130</v>
          </cell>
          <cell r="AK23">
            <v>1650</v>
          </cell>
          <cell r="AL23">
            <v>1900</v>
          </cell>
          <cell r="AM23">
            <v>0</v>
          </cell>
        </row>
        <row r="24">
          <cell r="B24" t="str">
            <v>UEC 18 90</v>
          </cell>
          <cell r="C24" t="str">
            <v>VERTI 3010TP</v>
          </cell>
          <cell r="D24">
            <v>3.5</v>
          </cell>
          <cell r="E24">
            <v>96</v>
          </cell>
          <cell r="F24">
            <v>25</v>
          </cell>
          <cell r="G24">
            <v>25</v>
          </cell>
          <cell r="H24" t="str">
            <v>NW 40-250 SS/GP</v>
          </cell>
          <cell r="I24">
            <v>30</v>
          </cell>
          <cell r="J24">
            <v>18</v>
          </cell>
          <cell r="K24">
            <v>90</v>
          </cell>
          <cell r="L24">
            <v>1.5067923606333284</v>
          </cell>
          <cell r="M24">
            <v>50</v>
          </cell>
          <cell r="N24">
            <v>65</v>
          </cell>
          <cell r="O24">
            <v>65</v>
          </cell>
          <cell r="P24">
            <v>40</v>
          </cell>
          <cell r="Q24">
            <v>260</v>
          </cell>
          <cell r="R24" t="str">
            <v>NW 40-250 SS/GP</v>
          </cell>
          <cell r="S24">
            <v>260</v>
          </cell>
          <cell r="T24">
            <v>32</v>
          </cell>
          <cell r="U24">
            <v>65</v>
          </cell>
          <cell r="V24">
            <v>40</v>
          </cell>
          <cell r="W24" t="str">
            <v>CI3B18/40/40/J25</v>
          </cell>
          <cell r="X24">
            <v>800</v>
          </cell>
          <cell r="Y24">
            <v>1110</v>
          </cell>
          <cell r="Z24">
            <v>1810</v>
          </cell>
          <cell r="AA24">
            <v>880</v>
          </cell>
          <cell r="AB24">
            <v>1350</v>
          </cell>
          <cell r="AC24">
            <v>1970</v>
          </cell>
          <cell r="AD24">
            <v>1130</v>
          </cell>
          <cell r="AE24">
            <v>1650</v>
          </cell>
          <cell r="AF24">
            <v>1900</v>
          </cell>
          <cell r="AG24">
            <v>1130</v>
          </cell>
          <cell r="AH24">
            <v>1650</v>
          </cell>
          <cell r="AI24">
            <v>1900</v>
          </cell>
          <cell r="AJ24">
            <v>1130</v>
          </cell>
          <cell r="AK24">
            <v>1650</v>
          </cell>
          <cell r="AL24">
            <v>1900</v>
          </cell>
          <cell r="AM24">
            <v>0</v>
          </cell>
        </row>
        <row r="25">
          <cell r="B25" t="str">
            <v>UEC 18 95</v>
          </cell>
          <cell r="C25" t="str">
            <v>VERTI 2513TP</v>
          </cell>
          <cell r="D25">
            <v>2.5</v>
          </cell>
          <cell r="E25">
            <v>100.5</v>
          </cell>
          <cell r="F25">
            <v>25</v>
          </cell>
          <cell r="G25">
            <v>25</v>
          </cell>
          <cell r="H25" t="str">
            <v>NW 40-315G SS/GP</v>
          </cell>
          <cell r="I25">
            <v>40</v>
          </cell>
          <cell r="J25">
            <v>18</v>
          </cell>
          <cell r="K25">
            <v>95</v>
          </cell>
          <cell r="L25">
            <v>1.5067923606333284</v>
          </cell>
          <cell r="M25">
            <v>50</v>
          </cell>
          <cell r="N25">
            <v>65</v>
          </cell>
          <cell r="O25">
            <v>65</v>
          </cell>
          <cell r="P25">
            <v>40</v>
          </cell>
          <cell r="Q25">
            <v>264</v>
          </cell>
          <cell r="R25" t="str">
            <v>NW 40-315G SS/GP</v>
          </cell>
          <cell r="S25">
            <v>264</v>
          </cell>
          <cell r="T25">
            <v>32</v>
          </cell>
          <cell r="U25">
            <v>65</v>
          </cell>
          <cell r="V25">
            <v>40</v>
          </cell>
          <cell r="W25" t="str">
            <v>CI3B18/40/40/J25</v>
          </cell>
          <cell r="X25">
            <v>800</v>
          </cell>
          <cell r="Y25">
            <v>1110</v>
          </cell>
          <cell r="Z25">
            <v>1810</v>
          </cell>
          <cell r="AA25">
            <v>880</v>
          </cell>
          <cell r="AB25">
            <v>1350</v>
          </cell>
          <cell r="AC25">
            <v>1970</v>
          </cell>
          <cell r="AD25">
            <v>1130</v>
          </cell>
          <cell r="AE25">
            <v>1650</v>
          </cell>
          <cell r="AF25">
            <v>1900</v>
          </cell>
          <cell r="AG25">
            <v>1130</v>
          </cell>
          <cell r="AH25">
            <v>1650</v>
          </cell>
          <cell r="AI25">
            <v>1900</v>
          </cell>
          <cell r="AJ25">
            <v>1130</v>
          </cell>
          <cell r="AK25">
            <v>1650</v>
          </cell>
          <cell r="AL25">
            <v>1900</v>
          </cell>
          <cell r="AM25">
            <v>0</v>
          </cell>
        </row>
        <row r="26">
          <cell r="B26" t="str">
            <v>UEC 18 100</v>
          </cell>
          <cell r="C26" t="str">
            <v>VERTI 2513TP</v>
          </cell>
          <cell r="D26">
            <v>2.3</v>
          </cell>
          <cell r="E26">
            <v>105</v>
          </cell>
          <cell r="F26">
            <v>25</v>
          </cell>
          <cell r="G26">
            <v>25</v>
          </cell>
          <cell r="H26" t="str">
            <v>NW 40-315G SS/GP</v>
          </cell>
          <cell r="I26">
            <v>40</v>
          </cell>
          <cell r="J26">
            <v>18</v>
          </cell>
          <cell r="K26">
            <v>100</v>
          </cell>
          <cell r="L26">
            <v>1.5067923606333284</v>
          </cell>
          <cell r="M26">
            <v>50</v>
          </cell>
          <cell r="N26">
            <v>65</v>
          </cell>
          <cell r="O26">
            <v>65</v>
          </cell>
          <cell r="P26">
            <v>40</v>
          </cell>
          <cell r="Q26">
            <v>271</v>
          </cell>
          <cell r="R26" t="str">
            <v>CA 40-250 A/Br/GP</v>
          </cell>
          <cell r="S26">
            <v>271</v>
          </cell>
          <cell r="T26">
            <v>32</v>
          </cell>
          <cell r="U26">
            <v>65</v>
          </cell>
          <cell r="V26">
            <v>40</v>
          </cell>
          <cell r="W26" t="str">
            <v>CI3B18/40/40/J25</v>
          </cell>
          <cell r="X26">
            <v>800</v>
          </cell>
          <cell r="Y26">
            <v>1110</v>
          </cell>
          <cell r="Z26">
            <v>1810</v>
          </cell>
          <cell r="AA26">
            <v>880</v>
          </cell>
          <cell r="AB26">
            <v>1350</v>
          </cell>
          <cell r="AC26">
            <v>1970</v>
          </cell>
          <cell r="AD26">
            <v>1130</v>
          </cell>
          <cell r="AE26">
            <v>1650</v>
          </cell>
          <cell r="AF26">
            <v>1900</v>
          </cell>
          <cell r="AG26">
            <v>1130</v>
          </cell>
          <cell r="AH26">
            <v>1650</v>
          </cell>
          <cell r="AI26">
            <v>1900</v>
          </cell>
          <cell r="AJ26">
            <v>1130</v>
          </cell>
          <cell r="AK26">
            <v>1650</v>
          </cell>
          <cell r="AL26">
            <v>1900</v>
          </cell>
          <cell r="AM26">
            <v>0</v>
          </cell>
        </row>
        <row r="27">
          <cell r="B27" t="str">
            <v>UEC 24 45</v>
          </cell>
          <cell r="C27" t="str">
            <v>VERTI 257TP</v>
          </cell>
          <cell r="D27">
            <v>2.5</v>
          </cell>
          <cell r="E27">
            <v>55.5</v>
          </cell>
          <cell r="F27">
            <v>25</v>
          </cell>
          <cell r="G27">
            <v>25</v>
          </cell>
          <cell r="H27" t="str">
            <v>NW 40-200 SS/GP</v>
          </cell>
          <cell r="I27">
            <v>10</v>
          </cell>
          <cell r="J27">
            <v>24</v>
          </cell>
          <cell r="K27">
            <v>45</v>
          </cell>
          <cell r="L27">
            <v>1.3262911924324612</v>
          </cell>
          <cell r="M27">
            <v>50</v>
          </cell>
          <cell r="N27">
            <v>80</v>
          </cell>
          <cell r="O27">
            <v>65</v>
          </cell>
          <cell r="P27">
            <v>40</v>
          </cell>
          <cell r="Q27">
            <v>192</v>
          </cell>
          <cell r="R27" t="str">
            <v>NW 40-200 SS/GP</v>
          </cell>
          <cell r="S27">
            <v>192</v>
          </cell>
          <cell r="T27">
            <v>10</v>
          </cell>
          <cell r="U27">
            <v>65</v>
          </cell>
          <cell r="V27">
            <v>40</v>
          </cell>
          <cell r="W27" t="str">
            <v>CI3B24/40/40/J25</v>
          </cell>
          <cell r="X27">
            <v>800</v>
          </cell>
          <cell r="Y27">
            <v>1210</v>
          </cell>
          <cell r="Z27">
            <v>1835</v>
          </cell>
          <cell r="AA27">
            <v>1000</v>
          </cell>
          <cell r="AB27">
            <v>1450</v>
          </cell>
          <cell r="AC27">
            <v>1970</v>
          </cell>
          <cell r="AD27">
            <v>1240</v>
          </cell>
          <cell r="AE27">
            <v>1650</v>
          </cell>
          <cell r="AF27">
            <v>1970</v>
          </cell>
          <cell r="AG27">
            <v>1240</v>
          </cell>
          <cell r="AH27">
            <v>1650</v>
          </cell>
          <cell r="AI27">
            <v>1970</v>
          </cell>
          <cell r="AJ27">
            <v>1240</v>
          </cell>
          <cell r="AK27">
            <v>1650</v>
          </cell>
          <cell r="AL27">
            <v>1970</v>
          </cell>
          <cell r="AM27">
            <v>0</v>
          </cell>
        </row>
        <row r="28">
          <cell r="B28" t="str">
            <v>UEC 24 50</v>
          </cell>
          <cell r="C28" t="str">
            <v>VERTI 257TP</v>
          </cell>
          <cell r="D28">
            <v>2.1</v>
          </cell>
          <cell r="E28">
            <v>60</v>
          </cell>
          <cell r="F28">
            <v>25</v>
          </cell>
          <cell r="G28">
            <v>25</v>
          </cell>
          <cell r="H28" t="str">
            <v>NW 40-200 SS/GP</v>
          </cell>
          <cell r="I28">
            <v>15</v>
          </cell>
          <cell r="J28">
            <v>24</v>
          </cell>
          <cell r="K28">
            <v>50</v>
          </cell>
          <cell r="L28">
            <v>1.3262911924324612</v>
          </cell>
          <cell r="M28">
            <v>50</v>
          </cell>
          <cell r="N28">
            <v>80</v>
          </cell>
          <cell r="O28">
            <v>65</v>
          </cell>
          <cell r="P28">
            <v>40</v>
          </cell>
          <cell r="Q28">
            <v>200</v>
          </cell>
          <cell r="R28" t="str">
            <v>NW 40-200 SS/GP</v>
          </cell>
          <cell r="S28">
            <v>200</v>
          </cell>
          <cell r="T28">
            <v>17.6</v>
          </cell>
          <cell r="U28">
            <v>65</v>
          </cell>
          <cell r="V28">
            <v>40</v>
          </cell>
          <cell r="W28" t="str">
            <v>CI3B24/40/40/J25</v>
          </cell>
          <cell r="X28">
            <v>800</v>
          </cell>
          <cell r="Y28">
            <v>1210</v>
          </cell>
          <cell r="Z28">
            <v>1835</v>
          </cell>
          <cell r="AA28">
            <v>1000</v>
          </cell>
          <cell r="AB28">
            <v>1450</v>
          </cell>
          <cell r="AC28">
            <v>1970</v>
          </cell>
          <cell r="AD28">
            <v>1240</v>
          </cell>
          <cell r="AE28">
            <v>1650</v>
          </cell>
          <cell r="AF28">
            <v>1970</v>
          </cell>
          <cell r="AG28">
            <v>1240</v>
          </cell>
          <cell r="AH28">
            <v>1650</v>
          </cell>
          <cell r="AI28">
            <v>1970</v>
          </cell>
          <cell r="AJ28">
            <v>1240</v>
          </cell>
          <cell r="AK28">
            <v>1650</v>
          </cell>
          <cell r="AL28">
            <v>1970</v>
          </cell>
          <cell r="AM28">
            <v>0</v>
          </cell>
        </row>
        <row r="29">
          <cell r="B29" t="str">
            <v>UEC 24 55</v>
          </cell>
          <cell r="C29" t="str">
            <v>VERTI 258TP</v>
          </cell>
          <cell r="D29">
            <v>2.4</v>
          </cell>
          <cell r="E29">
            <v>64.5</v>
          </cell>
          <cell r="F29">
            <v>25</v>
          </cell>
          <cell r="G29">
            <v>25</v>
          </cell>
          <cell r="H29" t="str">
            <v>NW 40-200 SS/GP</v>
          </cell>
          <cell r="I29">
            <v>15</v>
          </cell>
          <cell r="J29">
            <v>24</v>
          </cell>
          <cell r="K29">
            <v>55</v>
          </cell>
          <cell r="L29">
            <v>1.3262911924324612</v>
          </cell>
          <cell r="M29">
            <v>50</v>
          </cell>
          <cell r="N29">
            <v>80</v>
          </cell>
          <cell r="O29">
            <v>65</v>
          </cell>
          <cell r="P29">
            <v>40</v>
          </cell>
          <cell r="Q29">
            <v>208</v>
          </cell>
          <cell r="R29" t="str">
            <v>NW 40-200 SS/GP</v>
          </cell>
          <cell r="S29">
            <v>208</v>
          </cell>
          <cell r="T29">
            <v>17.6</v>
          </cell>
          <cell r="U29">
            <v>65</v>
          </cell>
          <cell r="V29">
            <v>40</v>
          </cell>
          <cell r="W29" t="str">
            <v>CI3B24/40/40/J25</v>
          </cell>
          <cell r="X29">
            <v>800</v>
          </cell>
          <cell r="Y29">
            <v>1210</v>
          </cell>
          <cell r="Z29">
            <v>1835</v>
          </cell>
          <cell r="AA29">
            <v>1000</v>
          </cell>
          <cell r="AB29">
            <v>1450</v>
          </cell>
          <cell r="AC29">
            <v>1970</v>
          </cell>
          <cell r="AD29">
            <v>1240</v>
          </cell>
          <cell r="AE29">
            <v>1650</v>
          </cell>
          <cell r="AF29">
            <v>1970</v>
          </cell>
          <cell r="AG29">
            <v>1240</v>
          </cell>
          <cell r="AH29">
            <v>1650</v>
          </cell>
          <cell r="AI29">
            <v>1970</v>
          </cell>
          <cell r="AJ29">
            <v>1240</v>
          </cell>
          <cell r="AK29">
            <v>1650</v>
          </cell>
          <cell r="AL29">
            <v>1970</v>
          </cell>
          <cell r="AM29">
            <v>0</v>
          </cell>
        </row>
        <row r="30">
          <cell r="B30" t="str">
            <v>UEC 24 60</v>
          </cell>
          <cell r="C30" t="str">
            <v>VERTI 258TP</v>
          </cell>
          <cell r="D30">
            <v>2.1</v>
          </cell>
          <cell r="E30">
            <v>69</v>
          </cell>
          <cell r="F30">
            <v>25</v>
          </cell>
          <cell r="G30">
            <v>25</v>
          </cell>
          <cell r="H30" t="str">
            <v>NW 40-200 SS/GP</v>
          </cell>
          <cell r="I30">
            <v>15</v>
          </cell>
          <cell r="J30">
            <v>24</v>
          </cell>
          <cell r="K30">
            <v>60</v>
          </cell>
          <cell r="L30">
            <v>1.3262911924324612</v>
          </cell>
          <cell r="M30">
            <v>50</v>
          </cell>
          <cell r="N30">
            <v>80</v>
          </cell>
          <cell r="O30">
            <v>65</v>
          </cell>
          <cell r="P30">
            <v>40</v>
          </cell>
          <cell r="Q30">
            <v>227</v>
          </cell>
          <cell r="R30" t="str">
            <v>NW 40-200 SS/GP</v>
          </cell>
          <cell r="S30">
            <v>227</v>
          </cell>
          <cell r="T30">
            <v>17.6</v>
          </cell>
          <cell r="U30">
            <v>65</v>
          </cell>
          <cell r="V30">
            <v>40</v>
          </cell>
          <cell r="W30" t="str">
            <v>CI3B24/40/40/J25</v>
          </cell>
          <cell r="X30">
            <v>800</v>
          </cell>
          <cell r="Y30">
            <v>1210</v>
          </cell>
          <cell r="Z30">
            <v>1835</v>
          </cell>
          <cell r="AA30">
            <v>1000</v>
          </cell>
          <cell r="AB30">
            <v>1450</v>
          </cell>
          <cell r="AC30">
            <v>1970</v>
          </cell>
          <cell r="AD30">
            <v>1240</v>
          </cell>
          <cell r="AE30">
            <v>1650</v>
          </cell>
          <cell r="AF30">
            <v>1970</v>
          </cell>
          <cell r="AG30">
            <v>1240</v>
          </cell>
          <cell r="AH30">
            <v>1650</v>
          </cell>
          <cell r="AI30">
            <v>1970</v>
          </cell>
          <cell r="AJ30">
            <v>1240</v>
          </cell>
          <cell r="AK30">
            <v>1650</v>
          </cell>
          <cell r="AL30">
            <v>1970</v>
          </cell>
          <cell r="AM30">
            <v>0</v>
          </cell>
        </row>
        <row r="31">
          <cell r="B31" t="str">
            <v>UEC 24 65</v>
          </cell>
          <cell r="C31" t="str">
            <v>VERTI 258TP</v>
          </cell>
          <cell r="D31">
            <v>1.9</v>
          </cell>
          <cell r="E31">
            <v>73.5</v>
          </cell>
          <cell r="F31">
            <v>25</v>
          </cell>
          <cell r="G31">
            <v>25</v>
          </cell>
          <cell r="H31" t="str">
            <v>NW 32-250 SS/GP</v>
          </cell>
          <cell r="I31">
            <v>20</v>
          </cell>
          <cell r="J31">
            <v>24</v>
          </cell>
          <cell r="K31">
            <v>65</v>
          </cell>
          <cell r="L31">
            <v>1.3262911924324612</v>
          </cell>
          <cell r="M31">
            <v>50</v>
          </cell>
          <cell r="N31">
            <v>80</v>
          </cell>
          <cell r="O31">
            <v>50</v>
          </cell>
          <cell r="P31">
            <v>32</v>
          </cell>
          <cell r="Q31">
            <v>235</v>
          </cell>
          <cell r="R31" t="str">
            <v>NW 32-250 SS/GP</v>
          </cell>
          <cell r="S31">
            <v>235</v>
          </cell>
          <cell r="T31">
            <v>19.7</v>
          </cell>
          <cell r="U31">
            <v>50</v>
          </cell>
          <cell r="V31">
            <v>32</v>
          </cell>
          <cell r="W31" t="str">
            <v>CI3B24/32/32/J25</v>
          </cell>
          <cell r="X31">
            <v>800</v>
          </cell>
          <cell r="Y31">
            <v>1210</v>
          </cell>
          <cell r="Z31">
            <v>1835</v>
          </cell>
          <cell r="AA31">
            <v>1000</v>
          </cell>
          <cell r="AB31">
            <v>1450</v>
          </cell>
          <cell r="AC31">
            <v>1970</v>
          </cell>
          <cell r="AD31">
            <v>1240</v>
          </cell>
          <cell r="AE31">
            <v>1650</v>
          </cell>
          <cell r="AF31">
            <v>1970</v>
          </cell>
          <cell r="AG31">
            <v>1240</v>
          </cell>
          <cell r="AH31">
            <v>1650</v>
          </cell>
          <cell r="AI31">
            <v>1970</v>
          </cell>
          <cell r="AJ31">
            <v>1240</v>
          </cell>
          <cell r="AK31">
            <v>1650</v>
          </cell>
          <cell r="AL31">
            <v>1970</v>
          </cell>
          <cell r="AM31">
            <v>0</v>
          </cell>
        </row>
        <row r="32">
          <cell r="B32" t="str">
            <v>UEC 24 70</v>
          </cell>
          <cell r="C32" t="str">
            <v>VERTI 259TP</v>
          </cell>
          <cell r="D32">
            <v>2.2</v>
          </cell>
          <cell r="E32">
            <v>78</v>
          </cell>
          <cell r="F32">
            <v>25</v>
          </cell>
          <cell r="G32">
            <v>25</v>
          </cell>
          <cell r="H32" t="str">
            <v>NW 32-250 SS/GP</v>
          </cell>
          <cell r="I32">
            <v>25</v>
          </cell>
          <cell r="J32">
            <v>24</v>
          </cell>
          <cell r="K32">
            <v>70</v>
          </cell>
          <cell r="L32">
            <v>1.3262911924324612</v>
          </cell>
          <cell r="M32">
            <v>50</v>
          </cell>
          <cell r="N32">
            <v>80</v>
          </cell>
          <cell r="O32">
            <v>50</v>
          </cell>
          <cell r="P32">
            <v>32</v>
          </cell>
          <cell r="Q32">
            <v>243</v>
          </cell>
          <cell r="R32" t="str">
            <v>NW 32-250 SS/GP</v>
          </cell>
          <cell r="S32">
            <v>243</v>
          </cell>
          <cell r="T32">
            <v>27</v>
          </cell>
          <cell r="U32">
            <v>50</v>
          </cell>
          <cell r="V32">
            <v>32</v>
          </cell>
          <cell r="W32" t="str">
            <v>CI3B24/32/32/J25</v>
          </cell>
          <cell r="X32">
            <v>800</v>
          </cell>
          <cell r="Y32">
            <v>1210</v>
          </cell>
          <cell r="Z32">
            <v>1835</v>
          </cell>
          <cell r="AA32">
            <v>1000</v>
          </cell>
          <cell r="AB32">
            <v>1450</v>
          </cell>
          <cell r="AC32">
            <v>1970</v>
          </cell>
          <cell r="AD32">
            <v>1240</v>
          </cell>
          <cell r="AE32">
            <v>1650</v>
          </cell>
          <cell r="AF32">
            <v>1970</v>
          </cell>
          <cell r="AG32">
            <v>1240</v>
          </cell>
          <cell r="AH32">
            <v>1650</v>
          </cell>
          <cell r="AI32">
            <v>1970</v>
          </cell>
          <cell r="AJ32">
            <v>1240</v>
          </cell>
          <cell r="AK32">
            <v>1650</v>
          </cell>
          <cell r="AL32">
            <v>1970</v>
          </cell>
          <cell r="AM32">
            <v>0</v>
          </cell>
        </row>
        <row r="33">
          <cell r="B33" t="str">
            <v>UEC 24 75</v>
          </cell>
          <cell r="C33" t="str">
            <v>VERTI 259TP</v>
          </cell>
          <cell r="D33">
            <v>1.9</v>
          </cell>
          <cell r="E33">
            <v>82.5</v>
          </cell>
          <cell r="F33">
            <v>25</v>
          </cell>
          <cell r="G33">
            <v>25</v>
          </cell>
          <cell r="H33" t="str">
            <v>NW 32-250 SS/GP</v>
          </cell>
          <cell r="I33">
            <v>25</v>
          </cell>
          <cell r="J33">
            <v>24</v>
          </cell>
          <cell r="K33">
            <v>75</v>
          </cell>
          <cell r="L33">
            <v>1.3262911924324612</v>
          </cell>
          <cell r="M33">
            <v>50</v>
          </cell>
          <cell r="N33">
            <v>80</v>
          </cell>
          <cell r="O33">
            <v>50</v>
          </cell>
          <cell r="P33">
            <v>32</v>
          </cell>
          <cell r="Q33">
            <v>250</v>
          </cell>
          <cell r="R33" t="str">
            <v>NW 32-250 SS/GP</v>
          </cell>
          <cell r="S33">
            <v>250</v>
          </cell>
          <cell r="T33">
            <v>27</v>
          </cell>
          <cell r="U33">
            <v>50</v>
          </cell>
          <cell r="V33">
            <v>32</v>
          </cell>
          <cell r="W33" t="str">
            <v>CI3B24/32/32/J25</v>
          </cell>
          <cell r="X33">
            <v>800</v>
          </cell>
          <cell r="Y33">
            <v>1210</v>
          </cell>
          <cell r="Z33">
            <v>1835</v>
          </cell>
          <cell r="AA33">
            <v>1000</v>
          </cell>
          <cell r="AB33">
            <v>1450</v>
          </cell>
          <cell r="AC33">
            <v>1970</v>
          </cell>
          <cell r="AD33">
            <v>1240</v>
          </cell>
          <cell r="AE33">
            <v>1650</v>
          </cell>
          <cell r="AF33">
            <v>1970</v>
          </cell>
          <cell r="AG33">
            <v>1240</v>
          </cell>
          <cell r="AH33">
            <v>1650</v>
          </cell>
          <cell r="AI33">
            <v>1970</v>
          </cell>
          <cell r="AJ33">
            <v>1240</v>
          </cell>
          <cell r="AK33">
            <v>1650</v>
          </cell>
          <cell r="AL33">
            <v>1970</v>
          </cell>
          <cell r="AM33">
            <v>0</v>
          </cell>
        </row>
        <row r="34">
          <cell r="B34" t="str">
            <v>UEC 24 80</v>
          </cell>
          <cell r="C34" t="str">
            <v>VERTI 3010TP</v>
          </cell>
          <cell r="D34">
            <v>4.1</v>
          </cell>
          <cell r="E34">
            <v>87</v>
          </cell>
          <cell r="F34">
            <v>25</v>
          </cell>
          <cell r="G34">
            <v>25</v>
          </cell>
          <cell r="H34" t="str">
            <v>NW 32-250 SS/GP</v>
          </cell>
          <cell r="I34">
            <v>25</v>
          </cell>
          <cell r="J34">
            <v>24</v>
          </cell>
          <cell r="K34">
            <v>80</v>
          </cell>
          <cell r="L34">
            <v>1.3262911924324612</v>
          </cell>
          <cell r="M34">
            <v>50</v>
          </cell>
          <cell r="N34">
            <v>80</v>
          </cell>
          <cell r="O34">
            <v>50</v>
          </cell>
          <cell r="P34">
            <v>32</v>
          </cell>
          <cell r="Q34">
            <v>258</v>
          </cell>
          <cell r="R34" t="str">
            <v>NW 32-250 SS/GP</v>
          </cell>
          <cell r="S34">
            <v>258</v>
          </cell>
          <cell r="T34">
            <v>27</v>
          </cell>
          <cell r="U34">
            <v>50</v>
          </cell>
          <cell r="V34">
            <v>32</v>
          </cell>
          <cell r="W34" t="str">
            <v>CI3B24/32/32/J25</v>
          </cell>
          <cell r="X34">
            <v>800</v>
          </cell>
          <cell r="Y34">
            <v>1210</v>
          </cell>
          <cell r="Z34">
            <v>1835</v>
          </cell>
          <cell r="AA34">
            <v>1000</v>
          </cell>
          <cell r="AB34">
            <v>1450</v>
          </cell>
          <cell r="AC34">
            <v>1970</v>
          </cell>
          <cell r="AD34">
            <v>1240</v>
          </cell>
          <cell r="AE34">
            <v>1650</v>
          </cell>
          <cell r="AF34">
            <v>1970</v>
          </cell>
          <cell r="AG34">
            <v>1240</v>
          </cell>
          <cell r="AH34">
            <v>1650</v>
          </cell>
          <cell r="AI34">
            <v>1970</v>
          </cell>
          <cell r="AJ34">
            <v>1240</v>
          </cell>
          <cell r="AK34">
            <v>1650</v>
          </cell>
          <cell r="AL34">
            <v>1970</v>
          </cell>
          <cell r="AM34">
            <v>0</v>
          </cell>
        </row>
        <row r="35">
          <cell r="B35" t="str">
            <v>UEC 24 85</v>
          </cell>
          <cell r="C35" t="str">
            <v>VERTI 3010TP</v>
          </cell>
          <cell r="D35">
            <v>3.9</v>
          </cell>
          <cell r="E35">
            <v>91.5</v>
          </cell>
          <cell r="F35">
            <v>25</v>
          </cell>
          <cell r="G35">
            <v>25</v>
          </cell>
          <cell r="H35" t="str">
            <v>NW 40-250 SS/GP</v>
          </cell>
          <cell r="I35">
            <v>30</v>
          </cell>
          <cell r="J35">
            <v>24</v>
          </cell>
          <cell r="K35">
            <v>85</v>
          </cell>
          <cell r="L35">
            <v>1.3262911924324612</v>
          </cell>
          <cell r="M35">
            <v>50</v>
          </cell>
          <cell r="N35">
            <v>80</v>
          </cell>
          <cell r="O35">
            <v>65</v>
          </cell>
          <cell r="P35">
            <v>40</v>
          </cell>
          <cell r="Q35">
            <v>257</v>
          </cell>
          <cell r="R35" t="str">
            <v>NW 40-250 SS/GP</v>
          </cell>
          <cell r="S35">
            <v>257</v>
          </cell>
          <cell r="T35">
            <v>27</v>
          </cell>
          <cell r="U35">
            <v>65</v>
          </cell>
          <cell r="V35">
            <v>40</v>
          </cell>
          <cell r="W35" t="str">
            <v>CI3B24/40/40/J25</v>
          </cell>
          <cell r="X35">
            <v>800</v>
          </cell>
          <cell r="Y35">
            <v>1210</v>
          </cell>
          <cell r="Z35">
            <v>1835</v>
          </cell>
          <cell r="AA35">
            <v>1000</v>
          </cell>
          <cell r="AB35">
            <v>1450</v>
          </cell>
          <cell r="AC35">
            <v>1970</v>
          </cell>
          <cell r="AD35">
            <v>1240</v>
          </cell>
          <cell r="AE35">
            <v>1650</v>
          </cell>
          <cell r="AF35">
            <v>1970</v>
          </cell>
          <cell r="AG35">
            <v>1240</v>
          </cell>
          <cell r="AH35">
            <v>1650</v>
          </cell>
          <cell r="AI35">
            <v>1970</v>
          </cell>
          <cell r="AJ35">
            <v>1240</v>
          </cell>
          <cell r="AK35">
            <v>1650</v>
          </cell>
          <cell r="AL35">
            <v>1970</v>
          </cell>
          <cell r="AM35">
            <v>0</v>
          </cell>
        </row>
        <row r="36">
          <cell r="B36" t="str">
            <v>UEC 24 90</v>
          </cell>
          <cell r="C36" t="str">
            <v>VERTI 3010TP</v>
          </cell>
          <cell r="D36">
            <v>3.5</v>
          </cell>
          <cell r="E36">
            <v>96</v>
          </cell>
          <cell r="F36">
            <v>25</v>
          </cell>
          <cell r="G36">
            <v>25</v>
          </cell>
          <cell r="H36" t="str">
            <v>NW 40-250 SS/GP</v>
          </cell>
          <cell r="I36">
            <v>30</v>
          </cell>
          <cell r="J36">
            <v>24</v>
          </cell>
          <cell r="K36">
            <v>90</v>
          </cell>
          <cell r="L36">
            <v>1.3262911924324612</v>
          </cell>
          <cell r="M36">
            <v>50</v>
          </cell>
          <cell r="N36">
            <v>80</v>
          </cell>
          <cell r="O36">
            <v>65</v>
          </cell>
          <cell r="P36">
            <v>40</v>
          </cell>
          <cell r="Q36">
            <v>261</v>
          </cell>
          <cell r="R36" t="str">
            <v>NW 40-250 SS/GP</v>
          </cell>
          <cell r="S36">
            <v>261</v>
          </cell>
          <cell r="T36">
            <v>32</v>
          </cell>
          <cell r="U36">
            <v>65</v>
          </cell>
          <cell r="V36">
            <v>40</v>
          </cell>
          <cell r="W36" t="str">
            <v>CI3B24/40/40/J25</v>
          </cell>
          <cell r="X36">
            <v>800</v>
          </cell>
          <cell r="Y36">
            <v>1210</v>
          </cell>
          <cell r="Z36">
            <v>1835</v>
          </cell>
          <cell r="AA36">
            <v>1000</v>
          </cell>
          <cell r="AB36">
            <v>1450</v>
          </cell>
          <cell r="AC36">
            <v>1970</v>
          </cell>
          <cell r="AD36">
            <v>1240</v>
          </cell>
          <cell r="AE36">
            <v>1650</v>
          </cell>
          <cell r="AF36">
            <v>1970</v>
          </cell>
          <cell r="AG36">
            <v>1240</v>
          </cell>
          <cell r="AH36">
            <v>1650</v>
          </cell>
          <cell r="AI36">
            <v>1970</v>
          </cell>
          <cell r="AJ36">
            <v>1240</v>
          </cell>
          <cell r="AK36">
            <v>1650</v>
          </cell>
          <cell r="AL36">
            <v>1970</v>
          </cell>
          <cell r="AM36">
            <v>0</v>
          </cell>
        </row>
        <row r="37">
          <cell r="B37" t="str">
            <v>UEC 24 95</v>
          </cell>
          <cell r="C37" t="str">
            <v>VERTI 2513TP</v>
          </cell>
          <cell r="D37">
            <v>2.5</v>
          </cell>
          <cell r="E37">
            <v>100.5</v>
          </cell>
          <cell r="F37">
            <v>25</v>
          </cell>
          <cell r="G37">
            <v>25</v>
          </cell>
          <cell r="H37" t="str">
            <v>NW 40-315G SS/GP</v>
          </cell>
          <cell r="I37">
            <v>40</v>
          </cell>
          <cell r="J37">
            <v>24</v>
          </cell>
          <cell r="K37">
            <v>95</v>
          </cell>
          <cell r="L37">
            <v>1.3262911924324612</v>
          </cell>
          <cell r="M37">
            <v>50</v>
          </cell>
          <cell r="N37">
            <v>80</v>
          </cell>
          <cell r="O37">
            <v>65</v>
          </cell>
          <cell r="P37">
            <v>40</v>
          </cell>
          <cell r="Q37">
            <v>267</v>
          </cell>
          <cell r="R37" t="str">
            <v>NW 40-315G SS/GP</v>
          </cell>
          <cell r="S37">
            <v>267</v>
          </cell>
          <cell r="T37">
            <v>32</v>
          </cell>
          <cell r="U37">
            <v>65</v>
          </cell>
          <cell r="V37">
            <v>40</v>
          </cell>
          <cell r="W37" t="str">
            <v>CI3B24/40/40/J25</v>
          </cell>
          <cell r="X37">
            <v>800</v>
          </cell>
          <cell r="Y37">
            <v>1210</v>
          </cell>
          <cell r="Z37">
            <v>1835</v>
          </cell>
          <cell r="AA37">
            <v>1000</v>
          </cell>
          <cell r="AB37">
            <v>1450</v>
          </cell>
          <cell r="AC37">
            <v>1970</v>
          </cell>
          <cell r="AD37">
            <v>1240</v>
          </cell>
          <cell r="AE37">
            <v>1650</v>
          </cell>
          <cell r="AF37">
            <v>1970</v>
          </cell>
          <cell r="AG37">
            <v>1240</v>
          </cell>
          <cell r="AH37">
            <v>1650</v>
          </cell>
          <cell r="AI37">
            <v>1970</v>
          </cell>
          <cell r="AJ37">
            <v>1240</v>
          </cell>
          <cell r="AK37">
            <v>1650</v>
          </cell>
          <cell r="AL37">
            <v>1970</v>
          </cell>
          <cell r="AM37">
            <v>0</v>
          </cell>
        </row>
        <row r="38">
          <cell r="B38" t="str">
            <v>UEC 24 100</v>
          </cell>
          <cell r="C38" t="str">
            <v>VERTI 2513TP</v>
          </cell>
          <cell r="D38">
            <v>2.3</v>
          </cell>
          <cell r="E38">
            <v>105</v>
          </cell>
          <cell r="F38">
            <v>25</v>
          </cell>
          <cell r="G38">
            <v>25</v>
          </cell>
          <cell r="H38" t="str">
            <v>NW 40-315G SS/GP</v>
          </cell>
          <cell r="I38">
            <v>40</v>
          </cell>
          <cell r="J38">
            <v>24</v>
          </cell>
          <cell r="K38">
            <v>100</v>
          </cell>
          <cell r="L38">
            <v>1.3262911924324612</v>
          </cell>
          <cell r="M38">
            <v>50</v>
          </cell>
          <cell r="N38">
            <v>80</v>
          </cell>
          <cell r="O38">
            <v>65</v>
          </cell>
          <cell r="P38">
            <v>40</v>
          </cell>
          <cell r="Q38">
            <v>273</v>
          </cell>
          <cell r="R38" t="str">
            <v>NW 40-315G SS/GP</v>
          </cell>
          <cell r="S38">
            <v>273</v>
          </cell>
          <cell r="T38">
            <v>46</v>
          </cell>
          <cell r="U38">
            <v>65</v>
          </cell>
          <cell r="V38">
            <v>40</v>
          </cell>
          <cell r="W38" t="str">
            <v>CI3B24/40/40/J25</v>
          </cell>
          <cell r="X38">
            <v>800</v>
          </cell>
          <cell r="Y38">
            <v>1210</v>
          </cell>
          <cell r="Z38">
            <v>1835</v>
          </cell>
          <cell r="AA38">
            <v>1000</v>
          </cell>
          <cell r="AB38">
            <v>1450</v>
          </cell>
          <cell r="AC38">
            <v>1970</v>
          </cell>
          <cell r="AD38">
            <v>1240</v>
          </cell>
          <cell r="AE38">
            <v>1650</v>
          </cell>
          <cell r="AF38">
            <v>1970</v>
          </cell>
          <cell r="AG38">
            <v>1240</v>
          </cell>
          <cell r="AH38">
            <v>1650</v>
          </cell>
          <cell r="AI38">
            <v>1970</v>
          </cell>
          <cell r="AJ38">
            <v>1240</v>
          </cell>
          <cell r="AK38">
            <v>1650</v>
          </cell>
          <cell r="AL38">
            <v>1970</v>
          </cell>
          <cell r="AM38">
            <v>0</v>
          </cell>
        </row>
        <row r="39">
          <cell r="B39" t="str">
            <v>UEC 30 45</v>
          </cell>
          <cell r="C39" t="str">
            <v>VERTI 257TP</v>
          </cell>
          <cell r="D39">
            <v>2.5</v>
          </cell>
          <cell r="E39">
            <v>55.5</v>
          </cell>
          <cell r="F39">
            <v>25</v>
          </cell>
          <cell r="G39">
            <v>25</v>
          </cell>
          <cell r="H39" t="str">
            <v>NW 40-200 SS/GP</v>
          </cell>
          <cell r="I39">
            <v>15</v>
          </cell>
          <cell r="J39">
            <v>30</v>
          </cell>
          <cell r="K39">
            <v>45</v>
          </cell>
          <cell r="L39">
            <v>1.6578639905405763</v>
          </cell>
          <cell r="M39">
            <v>65</v>
          </cell>
          <cell r="N39">
            <v>80</v>
          </cell>
          <cell r="O39">
            <v>65</v>
          </cell>
          <cell r="P39">
            <v>40</v>
          </cell>
          <cell r="Q39">
            <v>198</v>
          </cell>
          <cell r="R39" t="str">
            <v>NW 40-200 SS/GP</v>
          </cell>
          <cell r="S39">
            <v>198</v>
          </cell>
          <cell r="T39">
            <v>17.6</v>
          </cell>
          <cell r="U39">
            <v>65</v>
          </cell>
          <cell r="V39">
            <v>40</v>
          </cell>
          <cell r="W39" t="str">
            <v>CI3B30/40/40/J25</v>
          </cell>
          <cell r="X39">
            <v>800</v>
          </cell>
          <cell r="Y39">
            <v>1210</v>
          </cell>
          <cell r="Z39">
            <v>1835</v>
          </cell>
          <cell r="AA39">
            <v>1000</v>
          </cell>
          <cell r="AB39">
            <v>1450</v>
          </cell>
          <cell r="AC39">
            <v>1970</v>
          </cell>
          <cell r="AD39">
            <v>1200</v>
          </cell>
          <cell r="AE39">
            <v>1640</v>
          </cell>
          <cell r="AF39">
            <v>2000</v>
          </cell>
          <cell r="AG39">
            <v>1200</v>
          </cell>
          <cell r="AH39">
            <v>1640</v>
          </cell>
          <cell r="AI39">
            <v>2000</v>
          </cell>
          <cell r="AJ39">
            <v>1200</v>
          </cell>
          <cell r="AK39">
            <v>1640</v>
          </cell>
          <cell r="AL39">
            <v>2000</v>
          </cell>
          <cell r="AM39">
            <v>0</v>
          </cell>
        </row>
        <row r="40">
          <cell r="B40" t="str">
            <v>UEC 30 50</v>
          </cell>
          <cell r="C40" t="str">
            <v>VERTI 257TP</v>
          </cell>
          <cell r="D40">
            <v>2.1</v>
          </cell>
          <cell r="E40">
            <v>60</v>
          </cell>
          <cell r="F40">
            <v>25</v>
          </cell>
          <cell r="G40">
            <v>25</v>
          </cell>
          <cell r="H40" t="str">
            <v>NW 40-200 SS/GP</v>
          </cell>
          <cell r="I40">
            <v>15</v>
          </cell>
          <cell r="J40">
            <v>30</v>
          </cell>
          <cell r="K40">
            <v>50</v>
          </cell>
          <cell r="L40">
            <v>1.6578639905405763</v>
          </cell>
          <cell r="M40">
            <v>65</v>
          </cell>
          <cell r="N40">
            <v>80</v>
          </cell>
          <cell r="O40">
            <v>65</v>
          </cell>
          <cell r="P40">
            <v>40</v>
          </cell>
          <cell r="Q40">
            <v>204</v>
          </cell>
          <cell r="R40" t="str">
            <v>NW 40-200 SS/GP</v>
          </cell>
          <cell r="S40">
            <v>204</v>
          </cell>
          <cell r="T40">
            <v>17.6</v>
          </cell>
          <cell r="U40">
            <v>65</v>
          </cell>
          <cell r="V40">
            <v>40</v>
          </cell>
          <cell r="W40" t="str">
            <v>CI3B30/40/40/J25</v>
          </cell>
          <cell r="X40">
            <v>800</v>
          </cell>
          <cell r="Y40">
            <v>1210</v>
          </cell>
          <cell r="Z40">
            <v>1835</v>
          </cell>
          <cell r="AA40">
            <v>1000</v>
          </cell>
          <cell r="AB40">
            <v>1450</v>
          </cell>
          <cell r="AC40">
            <v>1970</v>
          </cell>
          <cell r="AD40">
            <v>1200</v>
          </cell>
          <cell r="AE40">
            <v>1640</v>
          </cell>
          <cell r="AF40">
            <v>2000</v>
          </cell>
          <cell r="AG40">
            <v>1200</v>
          </cell>
          <cell r="AH40">
            <v>1640</v>
          </cell>
          <cell r="AI40">
            <v>2000</v>
          </cell>
          <cell r="AJ40">
            <v>1200</v>
          </cell>
          <cell r="AK40">
            <v>1640</v>
          </cell>
          <cell r="AL40">
            <v>2000</v>
          </cell>
          <cell r="AM40">
            <v>0</v>
          </cell>
        </row>
        <row r="41">
          <cell r="B41" t="str">
            <v>UEC 30 55</v>
          </cell>
          <cell r="C41" t="str">
            <v>VERTI 258TP</v>
          </cell>
          <cell r="D41">
            <v>2.4</v>
          </cell>
          <cell r="E41">
            <v>64.5</v>
          </cell>
          <cell r="F41">
            <v>25</v>
          </cell>
          <cell r="G41">
            <v>25</v>
          </cell>
          <cell r="H41" t="str">
            <v>NW 40-200 SS/GP</v>
          </cell>
          <cell r="I41">
            <v>15</v>
          </cell>
          <cell r="J41">
            <v>30</v>
          </cell>
          <cell r="K41">
            <v>55</v>
          </cell>
          <cell r="L41">
            <v>1.6578639905405763</v>
          </cell>
          <cell r="M41">
            <v>65</v>
          </cell>
          <cell r="N41">
            <v>80</v>
          </cell>
          <cell r="O41">
            <v>65</v>
          </cell>
          <cell r="P41">
            <v>40</v>
          </cell>
          <cell r="Q41">
            <v>212</v>
          </cell>
          <cell r="R41" t="str">
            <v>NW 40-200 SS/GP</v>
          </cell>
          <cell r="S41">
            <v>212</v>
          </cell>
          <cell r="T41">
            <v>17.6</v>
          </cell>
          <cell r="U41">
            <v>65</v>
          </cell>
          <cell r="V41">
            <v>40</v>
          </cell>
          <cell r="W41" t="str">
            <v>CI3B30/40/40/J25</v>
          </cell>
          <cell r="X41">
            <v>800</v>
          </cell>
          <cell r="Y41">
            <v>1210</v>
          </cell>
          <cell r="Z41">
            <v>1835</v>
          </cell>
          <cell r="AA41">
            <v>1000</v>
          </cell>
          <cell r="AB41">
            <v>1450</v>
          </cell>
          <cell r="AC41">
            <v>1970</v>
          </cell>
          <cell r="AD41">
            <v>1200</v>
          </cell>
          <cell r="AE41">
            <v>1640</v>
          </cell>
          <cell r="AF41">
            <v>2000</v>
          </cell>
          <cell r="AG41">
            <v>1200</v>
          </cell>
          <cell r="AH41">
            <v>1640</v>
          </cell>
          <cell r="AI41">
            <v>2000</v>
          </cell>
          <cell r="AJ41">
            <v>1200</v>
          </cell>
          <cell r="AK41">
            <v>1640</v>
          </cell>
          <cell r="AL41">
            <v>2000</v>
          </cell>
          <cell r="AM41">
            <v>0</v>
          </cell>
        </row>
        <row r="42">
          <cell r="B42" t="str">
            <v>UEC 30 60</v>
          </cell>
          <cell r="C42" t="str">
            <v>VERTI 258TP</v>
          </cell>
          <cell r="D42">
            <v>2.1</v>
          </cell>
          <cell r="E42">
            <v>69</v>
          </cell>
          <cell r="F42">
            <v>25</v>
          </cell>
          <cell r="G42">
            <v>25</v>
          </cell>
          <cell r="H42" t="str">
            <v>NW 40-250 SS/GP</v>
          </cell>
          <cell r="I42">
            <v>20</v>
          </cell>
          <cell r="J42">
            <v>30</v>
          </cell>
          <cell r="K42">
            <v>60</v>
          </cell>
          <cell r="L42">
            <v>1.6578639905405763</v>
          </cell>
          <cell r="M42">
            <v>65</v>
          </cell>
          <cell r="N42">
            <v>80</v>
          </cell>
          <cell r="O42">
            <v>65</v>
          </cell>
          <cell r="P42">
            <v>40</v>
          </cell>
          <cell r="Q42">
            <v>225</v>
          </cell>
          <cell r="R42" t="str">
            <v>NW 40-250 SS/GP</v>
          </cell>
          <cell r="S42">
            <v>225</v>
          </cell>
          <cell r="T42">
            <v>19.7</v>
          </cell>
          <cell r="U42">
            <v>65</v>
          </cell>
          <cell r="V42">
            <v>40</v>
          </cell>
          <cell r="W42" t="str">
            <v>CI3B30/40/40/J25</v>
          </cell>
          <cell r="X42">
            <v>800</v>
          </cell>
          <cell r="Y42">
            <v>1210</v>
          </cell>
          <cell r="Z42">
            <v>1835</v>
          </cell>
          <cell r="AA42">
            <v>1000</v>
          </cell>
          <cell r="AB42">
            <v>1450</v>
          </cell>
          <cell r="AC42">
            <v>1970</v>
          </cell>
          <cell r="AD42">
            <v>1200</v>
          </cell>
          <cell r="AE42">
            <v>1640</v>
          </cell>
          <cell r="AF42">
            <v>2000</v>
          </cell>
          <cell r="AG42">
            <v>1200</v>
          </cell>
          <cell r="AH42">
            <v>1640</v>
          </cell>
          <cell r="AI42">
            <v>2000</v>
          </cell>
          <cell r="AJ42">
            <v>1200</v>
          </cell>
          <cell r="AK42">
            <v>1640</v>
          </cell>
          <cell r="AL42">
            <v>2000</v>
          </cell>
          <cell r="AM42">
            <v>0</v>
          </cell>
        </row>
        <row r="43">
          <cell r="B43" t="str">
            <v>UEC 30 65</v>
          </cell>
          <cell r="C43" t="str">
            <v>VERTI 258TP</v>
          </cell>
          <cell r="D43">
            <v>1.9</v>
          </cell>
          <cell r="E43">
            <v>73.5</v>
          </cell>
          <cell r="F43">
            <v>25</v>
          </cell>
          <cell r="G43">
            <v>25</v>
          </cell>
          <cell r="H43" t="str">
            <v>NW 40-250 SS/GP</v>
          </cell>
          <cell r="I43">
            <v>20</v>
          </cell>
          <cell r="J43">
            <v>30</v>
          </cell>
          <cell r="K43">
            <v>65</v>
          </cell>
          <cell r="L43">
            <v>1.6578639905405763</v>
          </cell>
          <cell r="M43">
            <v>65</v>
          </cell>
          <cell r="N43">
            <v>80</v>
          </cell>
          <cell r="O43">
            <v>65</v>
          </cell>
          <cell r="P43">
            <v>40</v>
          </cell>
          <cell r="Q43">
            <v>232</v>
          </cell>
          <cell r="R43" t="str">
            <v>NW 40-250 SS/GP</v>
          </cell>
          <cell r="S43">
            <v>232</v>
          </cell>
          <cell r="T43">
            <v>19.7</v>
          </cell>
          <cell r="U43">
            <v>65</v>
          </cell>
          <cell r="V43">
            <v>40</v>
          </cell>
          <cell r="W43" t="str">
            <v>CI3B30/40/40/J25</v>
          </cell>
          <cell r="X43">
            <v>800</v>
          </cell>
          <cell r="Y43">
            <v>1210</v>
          </cell>
          <cell r="Z43">
            <v>1835</v>
          </cell>
          <cell r="AA43">
            <v>1000</v>
          </cell>
          <cell r="AB43">
            <v>1450</v>
          </cell>
          <cell r="AC43">
            <v>1970</v>
          </cell>
          <cell r="AD43">
            <v>1200</v>
          </cell>
          <cell r="AE43">
            <v>1640</v>
          </cell>
          <cell r="AF43">
            <v>2000</v>
          </cell>
          <cell r="AG43">
            <v>1200</v>
          </cell>
          <cell r="AH43">
            <v>1640</v>
          </cell>
          <cell r="AI43">
            <v>2000</v>
          </cell>
          <cell r="AJ43">
            <v>1200</v>
          </cell>
          <cell r="AK43">
            <v>1640</v>
          </cell>
          <cell r="AL43">
            <v>2000</v>
          </cell>
          <cell r="AM43">
            <v>0</v>
          </cell>
        </row>
        <row r="44">
          <cell r="B44" t="str">
            <v>UEC 30 70</v>
          </cell>
          <cell r="C44" t="str">
            <v>VERTI 259TP</v>
          </cell>
          <cell r="D44">
            <v>2.2</v>
          </cell>
          <cell r="E44">
            <v>78</v>
          </cell>
          <cell r="F44">
            <v>25</v>
          </cell>
          <cell r="G44">
            <v>25</v>
          </cell>
          <cell r="H44" t="str">
            <v>NW 40-250 SS/GP</v>
          </cell>
          <cell r="I44">
            <v>25</v>
          </cell>
          <cell r="J44">
            <v>30</v>
          </cell>
          <cell r="K44">
            <v>70</v>
          </cell>
          <cell r="L44">
            <v>1.6578639905405763</v>
          </cell>
          <cell r="M44">
            <v>65</v>
          </cell>
          <cell r="N44">
            <v>80</v>
          </cell>
          <cell r="O44">
            <v>65</v>
          </cell>
          <cell r="P44">
            <v>40</v>
          </cell>
          <cell r="Q44">
            <v>238</v>
          </cell>
          <cell r="R44" t="str">
            <v>NW 40-250 SS/GP</v>
          </cell>
          <cell r="S44">
            <v>238</v>
          </cell>
          <cell r="T44">
            <v>27</v>
          </cell>
          <cell r="U44">
            <v>65</v>
          </cell>
          <cell r="V44">
            <v>40</v>
          </cell>
          <cell r="W44" t="str">
            <v>CI3B30/40/40/J25</v>
          </cell>
          <cell r="X44">
            <v>800</v>
          </cell>
          <cell r="Y44">
            <v>1210</v>
          </cell>
          <cell r="Z44">
            <v>1835</v>
          </cell>
          <cell r="AA44">
            <v>1000</v>
          </cell>
          <cell r="AB44">
            <v>1450</v>
          </cell>
          <cell r="AC44">
            <v>1970</v>
          </cell>
          <cell r="AD44">
            <v>1200</v>
          </cell>
          <cell r="AE44">
            <v>1640</v>
          </cell>
          <cell r="AF44">
            <v>2000</v>
          </cell>
          <cell r="AG44">
            <v>1200</v>
          </cell>
          <cell r="AH44">
            <v>1640</v>
          </cell>
          <cell r="AI44">
            <v>2000</v>
          </cell>
          <cell r="AJ44">
            <v>1200</v>
          </cell>
          <cell r="AK44">
            <v>1640</v>
          </cell>
          <cell r="AL44">
            <v>2000</v>
          </cell>
          <cell r="AM44">
            <v>0</v>
          </cell>
        </row>
        <row r="45">
          <cell r="B45" t="str">
            <v>UEC 30 75</v>
          </cell>
          <cell r="C45" t="str">
            <v>VERTI 259TP</v>
          </cell>
          <cell r="D45">
            <v>1.9</v>
          </cell>
          <cell r="E45">
            <v>82.5</v>
          </cell>
          <cell r="F45">
            <v>25</v>
          </cell>
          <cell r="G45">
            <v>25</v>
          </cell>
          <cell r="H45" t="str">
            <v>NW 40-250 SS/GP</v>
          </cell>
          <cell r="I45">
            <v>25</v>
          </cell>
          <cell r="J45">
            <v>30</v>
          </cell>
          <cell r="K45">
            <v>75</v>
          </cell>
          <cell r="L45">
            <v>1.6578639905405763</v>
          </cell>
          <cell r="M45">
            <v>65</v>
          </cell>
          <cell r="N45">
            <v>80</v>
          </cell>
          <cell r="O45">
            <v>65</v>
          </cell>
          <cell r="P45">
            <v>40</v>
          </cell>
          <cell r="Q45">
            <v>246</v>
          </cell>
          <cell r="R45" t="str">
            <v>NW 40-250 SS/GP</v>
          </cell>
          <cell r="S45">
            <v>246</v>
          </cell>
          <cell r="T45">
            <v>27</v>
          </cell>
          <cell r="U45">
            <v>65</v>
          </cell>
          <cell r="V45">
            <v>40</v>
          </cell>
          <cell r="W45" t="str">
            <v>CI3B30/40/40/J25</v>
          </cell>
          <cell r="X45">
            <v>800</v>
          </cell>
          <cell r="Y45">
            <v>1210</v>
          </cell>
          <cell r="Z45">
            <v>1835</v>
          </cell>
          <cell r="AA45">
            <v>1000</v>
          </cell>
          <cell r="AB45">
            <v>1450</v>
          </cell>
          <cell r="AC45">
            <v>1970</v>
          </cell>
          <cell r="AD45">
            <v>1200</v>
          </cell>
          <cell r="AE45">
            <v>1640</v>
          </cell>
          <cell r="AF45">
            <v>2000</v>
          </cell>
          <cell r="AG45">
            <v>1200</v>
          </cell>
          <cell r="AH45">
            <v>1640</v>
          </cell>
          <cell r="AI45">
            <v>2000</v>
          </cell>
          <cell r="AJ45">
            <v>1200</v>
          </cell>
          <cell r="AK45">
            <v>1640</v>
          </cell>
          <cell r="AL45">
            <v>2000</v>
          </cell>
          <cell r="AM45">
            <v>0</v>
          </cell>
        </row>
        <row r="46">
          <cell r="B46" t="str">
            <v>UEC 30 80</v>
          </cell>
          <cell r="C46" t="str">
            <v>VERTI 3010TP</v>
          </cell>
          <cell r="D46">
            <v>4.1</v>
          </cell>
          <cell r="E46">
            <v>87</v>
          </cell>
          <cell r="F46">
            <v>25</v>
          </cell>
          <cell r="G46">
            <v>25</v>
          </cell>
          <cell r="H46" t="str">
            <v>NW 40-250 SS/GP</v>
          </cell>
          <cell r="I46">
            <v>30</v>
          </cell>
          <cell r="J46">
            <v>30</v>
          </cell>
          <cell r="K46">
            <v>80</v>
          </cell>
          <cell r="L46">
            <v>1.6578639905405763</v>
          </cell>
          <cell r="M46">
            <v>65</v>
          </cell>
          <cell r="N46">
            <v>80</v>
          </cell>
          <cell r="O46">
            <v>65</v>
          </cell>
          <cell r="P46">
            <v>40</v>
          </cell>
          <cell r="Q46">
            <v>253</v>
          </cell>
          <cell r="R46" t="str">
            <v>NW 40-250 SS/GP</v>
          </cell>
          <cell r="S46">
            <v>253</v>
          </cell>
          <cell r="T46">
            <v>27</v>
          </cell>
          <cell r="U46">
            <v>65</v>
          </cell>
          <cell r="V46">
            <v>40</v>
          </cell>
          <cell r="W46" t="str">
            <v>CI3B30/40/40/J25</v>
          </cell>
          <cell r="X46">
            <v>800</v>
          </cell>
          <cell r="Y46">
            <v>1210</v>
          </cell>
          <cell r="Z46">
            <v>1835</v>
          </cell>
          <cell r="AA46">
            <v>1000</v>
          </cell>
          <cell r="AB46">
            <v>1450</v>
          </cell>
          <cell r="AC46">
            <v>1970</v>
          </cell>
          <cell r="AD46">
            <v>1200</v>
          </cell>
          <cell r="AE46">
            <v>1640</v>
          </cell>
          <cell r="AF46">
            <v>2000</v>
          </cell>
          <cell r="AG46">
            <v>1200</v>
          </cell>
          <cell r="AH46">
            <v>1640</v>
          </cell>
          <cell r="AI46">
            <v>2000</v>
          </cell>
          <cell r="AJ46">
            <v>1200</v>
          </cell>
          <cell r="AK46">
            <v>1640</v>
          </cell>
          <cell r="AL46">
            <v>2000</v>
          </cell>
          <cell r="AM46">
            <v>0</v>
          </cell>
        </row>
        <row r="47">
          <cell r="B47" t="str">
            <v>UEC 30 85</v>
          </cell>
          <cell r="C47" t="str">
            <v>VERTI 3010TP</v>
          </cell>
          <cell r="D47">
            <v>3.9</v>
          </cell>
          <cell r="E47">
            <v>91.5</v>
          </cell>
          <cell r="F47">
            <v>25</v>
          </cell>
          <cell r="G47">
            <v>25</v>
          </cell>
          <cell r="H47" t="str">
            <v>NW 40-250 SS/GP</v>
          </cell>
          <cell r="I47">
            <v>30</v>
          </cell>
          <cell r="J47">
            <v>30</v>
          </cell>
          <cell r="K47">
            <v>85</v>
          </cell>
          <cell r="L47">
            <v>1.6578639905405763</v>
          </cell>
          <cell r="M47">
            <v>65</v>
          </cell>
          <cell r="N47">
            <v>80</v>
          </cell>
          <cell r="O47">
            <v>65</v>
          </cell>
          <cell r="P47">
            <v>40</v>
          </cell>
          <cell r="Q47">
            <v>259</v>
          </cell>
          <cell r="R47" t="str">
            <v>NW 40-250 SS/GP</v>
          </cell>
          <cell r="S47">
            <v>259</v>
          </cell>
          <cell r="T47">
            <v>32</v>
          </cell>
          <cell r="U47">
            <v>65</v>
          </cell>
          <cell r="V47">
            <v>40</v>
          </cell>
          <cell r="W47" t="str">
            <v>CI3B30/40/40/J25</v>
          </cell>
          <cell r="X47">
            <v>800</v>
          </cell>
          <cell r="Y47">
            <v>1210</v>
          </cell>
          <cell r="Z47">
            <v>1835</v>
          </cell>
          <cell r="AA47">
            <v>1000</v>
          </cell>
          <cell r="AB47">
            <v>1450</v>
          </cell>
          <cell r="AC47">
            <v>1970</v>
          </cell>
          <cell r="AD47">
            <v>1200</v>
          </cell>
          <cell r="AE47">
            <v>1640</v>
          </cell>
          <cell r="AF47">
            <v>2000</v>
          </cell>
          <cell r="AG47">
            <v>1200</v>
          </cell>
          <cell r="AH47">
            <v>1640</v>
          </cell>
          <cell r="AI47">
            <v>2000</v>
          </cell>
          <cell r="AJ47">
            <v>1200</v>
          </cell>
          <cell r="AK47">
            <v>1640</v>
          </cell>
          <cell r="AL47">
            <v>2000</v>
          </cell>
          <cell r="AM47">
            <v>0</v>
          </cell>
        </row>
        <row r="48">
          <cell r="B48" t="str">
            <v>UEC 30 90</v>
          </cell>
          <cell r="C48" t="str">
            <v>VERTI 3010TP</v>
          </cell>
          <cell r="D48">
            <v>3.5</v>
          </cell>
          <cell r="E48">
            <v>96</v>
          </cell>
          <cell r="F48">
            <v>25</v>
          </cell>
          <cell r="G48">
            <v>25</v>
          </cell>
          <cell r="H48" t="str">
            <v>NW 40-250 SS/GP</v>
          </cell>
          <cell r="I48">
            <v>30</v>
          </cell>
          <cell r="J48">
            <v>30</v>
          </cell>
          <cell r="K48">
            <v>90</v>
          </cell>
          <cell r="L48">
            <v>1.6578639905405763</v>
          </cell>
          <cell r="M48">
            <v>65</v>
          </cell>
          <cell r="N48">
            <v>80</v>
          </cell>
          <cell r="O48">
            <v>65</v>
          </cell>
          <cell r="P48">
            <v>40</v>
          </cell>
          <cell r="Q48">
            <v>260</v>
          </cell>
          <cell r="R48" t="str">
            <v>NW 40-250 SS/GP</v>
          </cell>
          <cell r="S48">
            <v>260</v>
          </cell>
          <cell r="T48">
            <v>32</v>
          </cell>
          <cell r="U48">
            <v>65</v>
          </cell>
          <cell r="V48">
            <v>40</v>
          </cell>
          <cell r="W48" t="str">
            <v>CI3B30/40/40/J25</v>
          </cell>
          <cell r="X48">
            <v>800</v>
          </cell>
          <cell r="Y48">
            <v>1210</v>
          </cell>
          <cell r="Z48">
            <v>1835</v>
          </cell>
          <cell r="AA48">
            <v>1000</v>
          </cell>
          <cell r="AB48">
            <v>1450</v>
          </cell>
          <cell r="AC48">
            <v>1970</v>
          </cell>
          <cell r="AD48">
            <v>1200</v>
          </cell>
          <cell r="AE48">
            <v>1640</v>
          </cell>
          <cell r="AF48">
            <v>2000</v>
          </cell>
          <cell r="AG48">
            <v>1200</v>
          </cell>
          <cell r="AH48">
            <v>1640</v>
          </cell>
          <cell r="AI48">
            <v>2000</v>
          </cell>
          <cell r="AJ48">
            <v>1200</v>
          </cell>
          <cell r="AK48">
            <v>1640</v>
          </cell>
          <cell r="AL48">
            <v>2000</v>
          </cell>
          <cell r="AM48">
            <v>0</v>
          </cell>
        </row>
        <row r="49">
          <cell r="B49" t="str">
            <v>UEC 30 95</v>
          </cell>
          <cell r="C49" t="str">
            <v>VERTI 2513TP</v>
          </cell>
          <cell r="D49">
            <v>2.5</v>
          </cell>
          <cell r="E49">
            <v>100.5</v>
          </cell>
          <cell r="F49">
            <v>25</v>
          </cell>
          <cell r="G49">
            <v>25</v>
          </cell>
          <cell r="H49" t="str">
            <v>NW 40-315G SS/GP</v>
          </cell>
          <cell r="I49">
            <v>40</v>
          </cell>
          <cell r="J49">
            <v>30</v>
          </cell>
          <cell r="K49">
            <v>95</v>
          </cell>
          <cell r="L49">
            <v>1.6578639905405763</v>
          </cell>
          <cell r="M49">
            <v>65</v>
          </cell>
          <cell r="N49">
            <v>80</v>
          </cell>
          <cell r="O49">
            <v>65</v>
          </cell>
          <cell r="P49">
            <v>40</v>
          </cell>
          <cell r="Q49">
            <v>271</v>
          </cell>
          <cell r="R49" t="str">
            <v>NW 40-315G SS/GP</v>
          </cell>
          <cell r="S49">
            <v>271</v>
          </cell>
          <cell r="T49">
            <v>46</v>
          </cell>
          <cell r="U49">
            <v>65</v>
          </cell>
          <cell r="V49">
            <v>40</v>
          </cell>
          <cell r="W49" t="str">
            <v>CI3B30/40/40/J25</v>
          </cell>
          <cell r="X49">
            <v>800</v>
          </cell>
          <cell r="Y49">
            <v>1210</v>
          </cell>
          <cell r="Z49">
            <v>1835</v>
          </cell>
          <cell r="AA49">
            <v>1000</v>
          </cell>
          <cell r="AB49">
            <v>1450</v>
          </cell>
          <cell r="AC49">
            <v>1970</v>
          </cell>
          <cell r="AD49">
            <v>1200</v>
          </cell>
          <cell r="AE49">
            <v>1640</v>
          </cell>
          <cell r="AF49">
            <v>2000</v>
          </cell>
          <cell r="AG49">
            <v>1200</v>
          </cell>
          <cell r="AH49">
            <v>1640</v>
          </cell>
          <cell r="AI49">
            <v>2000</v>
          </cell>
          <cell r="AJ49">
            <v>1200</v>
          </cell>
          <cell r="AK49">
            <v>1640</v>
          </cell>
          <cell r="AL49">
            <v>2000</v>
          </cell>
          <cell r="AM49">
            <v>0</v>
          </cell>
        </row>
        <row r="50">
          <cell r="B50" t="str">
            <v>UEC 30 100</v>
          </cell>
          <cell r="C50" t="str">
            <v>VERTI 2513TP</v>
          </cell>
          <cell r="D50">
            <v>2.3</v>
          </cell>
          <cell r="E50">
            <v>105</v>
          </cell>
          <cell r="F50">
            <v>25</v>
          </cell>
          <cell r="G50">
            <v>25</v>
          </cell>
          <cell r="H50" t="str">
            <v>NW 40-315G SS/GP</v>
          </cell>
          <cell r="I50">
            <v>40</v>
          </cell>
          <cell r="J50">
            <v>30</v>
          </cell>
          <cell r="K50">
            <v>100</v>
          </cell>
          <cell r="L50">
            <v>1.6578639905405763</v>
          </cell>
          <cell r="M50">
            <v>65</v>
          </cell>
          <cell r="N50">
            <v>80</v>
          </cell>
          <cell r="O50">
            <v>65</v>
          </cell>
          <cell r="P50">
            <v>40</v>
          </cell>
          <cell r="Q50">
            <v>277</v>
          </cell>
          <cell r="R50" t="str">
            <v>NW 40-315G SS/GP</v>
          </cell>
          <cell r="S50">
            <v>277</v>
          </cell>
          <cell r="T50">
            <v>46</v>
          </cell>
          <cell r="U50">
            <v>65</v>
          </cell>
          <cell r="V50">
            <v>40</v>
          </cell>
          <cell r="W50" t="str">
            <v>CI3B30/40/40/J25</v>
          </cell>
          <cell r="X50">
            <v>800</v>
          </cell>
          <cell r="Y50">
            <v>1210</v>
          </cell>
          <cell r="Z50">
            <v>1835</v>
          </cell>
          <cell r="AA50">
            <v>1000</v>
          </cell>
          <cell r="AB50">
            <v>1450</v>
          </cell>
          <cell r="AC50">
            <v>1970</v>
          </cell>
          <cell r="AD50">
            <v>1200</v>
          </cell>
          <cell r="AE50">
            <v>1640</v>
          </cell>
          <cell r="AF50">
            <v>2000</v>
          </cell>
          <cell r="AG50">
            <v>1200</v>
          </cell>
          <cell r="AH50">
            <v>1640</v>
          </cell>
          <cell r="AI50">
            <v>2000</v>
          </cell>
          <cell r="AJ50">
            <v>1200</v>
          </cell>
          <cell r="AK50">
            <v>1640</v>
          </cell>
          <cell r="AL50">
            <v>2000</v>
          </cell>
          <cell r="AM50">
            <v>0</v>
          </cell>
        </row>
        <row r="51">
          <cell r="B51" t="str">
            <v>UEC 36 45</v>
          </cell>
          <cell r="C51" t="str">
            <v>VERTI 257TP</v>
          </cell>
          <cell r="D51">
            <v>2.5</v>
          </cell>
          <cell r="E51">
            <v>55.5</v>
          </cell>
          <cell r="F51">
            <v>25</v>
          </cell>
          <cell r="G51">
            <v>25</v>
          </cell>
          <cell r="H51" t="str">
            <v>NW 50-200 SS/GP</v>
          </cell>
          <cell r="I51">
            <v>15</v>
          </cell>
          <cell r="J51">
            <v>36</v>
          </cell>
          <cell r="K51">
            <v>45</v>
          </cell>
          <cell r="L51">
            <v>1.9894367886486917</v>
          </cell>
          <cell r="M51">
            <v>65</v>
          </cell>
          <cell r="N51">
            <v>80</v>
          </cell>
          <cell r="O51">
            <v>65</v>
          </cell>
          <cell r="P51">
            <v>50</v>
          </cell>
          <cell r="Q51">
            <v>183</v>
          </cell>
          <cell r="R51" t="str">
            <v>NW 50-200 SS/GP</v>
          </cell>
          <cell r="S51">
            <v>183</v>
          </cell>
          <cell r="T51">
            <v>17.6</v>
          </cell>
          <cell r="U51">
            <v>65</v>
          </cell>
          <cell r="V51">
            <v>50</v>
          </cell>
          <cell r="W51" t="str">
            <v>CI3B36/50/50/J25</v>
          </cell>
          <cell r="X51">
            <v>800</v>
          </cell>
          <cell r="Y51">
            <v>1210</v>
          </cell>
          <cell r="Z51">
            <v>1835</v>
          </cell>
          <cell r="AA51">
            <v>1000</v>
          </cell>
          <cell r="AB51">
            <v>1450</v>
          </cell>
          <cell r="AC51">
            <v>1970</v>
          </cell>
          <cell r="AD51">
            <v>1200</v>
          </cell>
          <cell r="AE51">
            <v>1640</v>
          </cell>
          <cell r="AF51">
            <v>2000</v>
          </cell>
          <cell r="AG51">
            <v>1200</v>
          </cell>
          <cell r="AH51">
            <v>1640</v>
          </cell>
          <cell r="AI51">
            <v>2000</v>
          </cell>
          <cell r="AJ51">
            <v>1200</v>
          </cell>
          <cell r="AK51">
            <v>1640</v>
          </cell>
          <cell r="AL51">
            <v>2000</v>
          </cell>
          <cell r="AM51">
            <v>0</v>
          </cell>
        </row>
        <row r="52">
          <cell r="B52" t="str">
            <v>UEC 36 50</v>
          </cell>
          <cell r="C52" t="str">
            <v>VERTI 257TP</v>
          </cell>
          <cell r="D52">
            <v>2.1</v>
          </cell>
          <cell r="E52">
            <v>60</v>
          </cell>
          <cell r="F52">
            <v>25</v>
          </cell>
          <cell r="G52">
            <v>25</v>
          </cell>
          <cell r="H52" t="str">
            <v>NW 50-200 SS/GP</v>
          </cell>
          <cell r="I52">
            <v>20</v>
          </cell>
          <cell r="J52">
            <v>36</v>
          </cell>
          <cell r="K52">
            <v>50</v>
          </cell>
          <cell r="L52">
            <v>1.9894367886486917</v>
          </cell>
          <cell r="M52">
            <v>65</v>
          </cell>
          <cell r="N52">
            <v>80</v>
          </cell>
          <cell r="O52">
            <v>65</v>
          </cell>
          <cell r="P52">
            <v>50</v>
          </cell>
          <cell r="Q52">
            <v>193</v>
          </cell>
          <cell r="R52" t="str">
            <v>NW 50-200 SS/GP</v>
          </cell>
          <cell r="S52">
            <v>193</v>
          </cell>
          <cell r="T52">
            <v>17.6</v>
          </cell>
          <cell r="U52">
            <v>65</v>
          </cell>
          <cell r="V52">
            <v>50</v>
          </cell>
          <cell r="W52" t="str">
            <v>CI3B36/50/50/J25</v>
          </cell>
          <cell r="X52">
            <v>800</v>
          </cell>
          <cell r="Y52">
            <v>1210</v>
          </cell>
          <cell r="Z52">
            <v>1835</v>
          </cell>
          <cell r="AA52">
            <v>1000</v>
          </cell>
          <cell r="AB52">
            <v>1450</v>
          </cell>
          <cell r="AC52">
            <v>1970</v>
          </cell>
          <cell r="AD52">
            <v>1200</v>
          </cell>
          <cell r="AE52">
            <v>1640</v>
          </cell>
          <cell r="AF52">
            <v>2000</v>
          </cell>
          <cell r="AG52">
            <v>1200</v>
          </cell>
          <cell r="AH52">
            <v>1640</v>
          </cell>
          <cell r="AI52">
            <v>2000</v>
          </cell>
          <cell r="AJ52">
            <v>1200</v>
          </cell>
          <cell r="AK52">
            <v>1640</v>
          </cell>
          <cell r="AL52">
            <v>2000</v>
          </cell>
          <cell r="AM52">
            <v>0</v>
          </cell>
        </row>
        <row r="53">
          <cell r="B53" t="str">
            <v>UEC 36 55</v>
          </cell>
          <cell r="C53" t="str">
            <v>VERTI 258TP</v>
          </cell>
          <cell r="D53">
            <v>2.4</v>
          </cell>
          <cell r="E53">
            <v>64.5</v>
          </cell>
          <cell r="F53">
            <v>25</v>
          </cell>
          <cell r="G53">
            <v>25</v>
          </cell>
          <cell r="H53" t="str">
            <v>NW 50-200 SS/GP</v>
          </cell>
          <cell r="I53">
            <v>20</v>
          </cell>
          <cell r="J53">
            <v>36</v>
          </cell>
          <cell r="K53">
            <v>55</v>
          </cell>
          <cell r="L53">
            <v>1.9894367886486917</v>
          </cell>
          <cell r="M53">
            <v>65</v>
          </cell>
          <cell r="N53">
            <v>80</v>
          </cell>
          <cell r="O53">
            <v>65</v>
          </cell>
          <cell r="P53">
            <v>50</v>
          </cell>
          <cell r="Q53">
            <v>203</v>
          </cell>
          <cell r="R53" t="str">
            <v>NW 50-200 SS/GP</v>
          </cell>
          <cell r="S53">
            <v>203</v>
          </cell>
          <cell r="T53">
            <v>19.7</v>
          </cell>
          <cell r="U53">
            <v>65</v>
          </cell>
          <cell r="V53">
            <v>50</v>
          </cell>
          <cell r="W53" t="str">
            <v>CI3B36/50/50/J25</v>
          </cell>
          <cell r="X53">
            <v>800</v>
          </cell>
          <cell r="Y53">
            <v>1210</v>
          </cell>
          <cell r="Z53">
            <v>1835</v>
          </cell>
          <cell r="AA53">
            <v>1000</v>
          </cell>
          <cell r="AB53">
            <v>1450</v>
          </cell>
          <cell r="AC53">
            <v>1970</v>
          </cell>
          <cell r="AD53">
            <v>1200</v>
          </cell>
          <cell r="AE53">
            <v>1640</v>
          </cell>
          <cell r="AF53">
            <v>2000</v>
          </cell>
          <cell r="AG53">
            <v>1200</v>
          </cell>
          <cell r="AH53">
            <v>1640</v>
          </cell>
          <cell r="AI53">
            <v>2000</v>
          </cell>
          <cell r="AJ53">
            <v>1200</v>
          </cell>
          <cell r="AK53">
            <v>1640</v>
          </cell>
          <cell r="AL53">
            <v>2000</v>
          </cell>
          <cell r="AM53">
            <v>0</v>
          </cell>
        </row>
        <row r="54">
          <cell r="B54" t="str">
            <v>UEC 36 60</v>
          </cell>
          <cell r="C54" t="str">
            <v>VERTI 258TP</v>
          </cell>
          <cell r="D54">
            <v>2.1</v>
          </cell>
          <cell r="E54">
            <v>69</v>
          </cell>
          <cell r="F54">
            <v>25</v>
          </cell>
          <cell r="G54">
            <v>25</v>
          </cell>
          <cell r="H54" t="str">
            <v>NW 40-250 SS/GP</v>
          </cell>
          <cell r="I54">
            <v>20</v>
          </cell>
          <cell r="J54">
            <v>36</v>
          </cell>
          <cell r="K54">
            <v>60</v>
          </cell>
          <cell r="L54">
            <v>1.9894367886486917</v>
          </cell>
          <cell r="M54">
            <v>65</v>
          </cell>
          <cell r="N54">
            <v>80</v>
          </cell>
          <cell r="O54">
            <v>65</v>
          </cell>
          <cell r="P54">
            <v>40</v>
          </cell>
          <cell r="Q54">
            <v>232</v>
          </cell>
          <cell r="R54" t="str">
            <v>NW 40-250 SS/GP</v>
          </cell>
          <cell r="S54">
            <v>232</v>
          </cell>
          <cell r="T54">
            <v>19.7</v>
          </cell>
          <cell r="U54">
            <v>65</v>
          </cell>
          <cell r="V54">
            <v>40</v>
          </cell>
          <cell r="W54" t="str">
            <v>CI3B36/40/40/J25</v>
          </cell>
          <cell r="X54">
            <v>800</v>
          </cell>
          <cell r="Y54">
            <v>1210</v>
          </cell>
          <cell r="Z54">
            <v>1835</v>
          </cell>
          <cell r="AA54">
            <v>1000</v>
          </cell>
          <cell r="AB54">
            <v>1450</v>
          </cell>
          <cell r="AC54">
            <v>1970</v>
          </cell>
          <cell r="AD54">
            <v>1200</v>
          </cell>
          <cell r="AE54">
            <v>1640</v>
          </cell>
          <cell r="AF54">
            <v>2000</v>
          </cell>
          <cell r="AG54">
            <v>1200</v>
          </cell>
          <cell r="AH54">
            <v>1640</v>
          </cell>
          <cell r="AI54">
            <v>2000</v>
          </cell>
          <cell r="AJ54">
            <v>1200</v>
          </cell>
          <cell r="AK54">
            <v>1640</v>
          </cell>
          <cell r="AL54">
            <v>2000</v>
          </cell>
          <cell r="AM54">
            <v>0</v>
          </cell>
        </row>
        <row r="55">
          <cell r="B55" t="str">
            <v>UEC 36 65</v>
          </cell>
          <cell r="C55" t="str">
            <v>VERTI 258TP</v>
          </cell>
          <cell r="D55">
            <v>1.9</v>
          </cell>
          <cell r="E55">
            <v>73.5</v>
          </cell>
          <cell r="F55">
            <v>25</v>
          </cell>
          <cell r="G55">
            <v>25</v>
          </cell>
          <cell r="H55" t="str">
            <v>NW 40-250 SS/GP</v>
          </cell>
          <cell r="I55">
            <v>25</v>
          </cell>
          <cell r="J55">
            <v>36</v>
          </cell>
          <cell r="K55">
            <v>65</v>
          </cell>
          <cell r="L55">
            <v>1.9894367886486917</v>
          </cell>
          <cell r="M55">
            <v>65</v>
          </cell>
          <cell r="N55">
            <v>80</v>
          </cell>
          <cell r="O55">
            <v>65</v>
          </cell>
          <cell r="P55">
            <v>40</v>
          </cell>
          <cell r="Q55">
            <v>237</v>
          </cell>
          <cell r="R55" t="str">
            <v>NW 40-250 SS/GP</v>
          </cell>
          <cell r="S55">
            <v>237</v>
          </cell>
          <cell r="T55">
            <v>27</v>
          </cell>
          <cell r="U55">
            <v>65</v>
          </cell>
          <cell r="V55">
            <v>40</v>
          </cell>
          <cell r="W55" t="str">
            <v>CI3B36/40/40/J25</v>
          </cell>
          <cell r="X55">
            <v>800</v>
          </cell>
          <cell r="Y55">
            <v>1210</v>
          </cell>
          <cell r="Z55">
            <v>1835</v>
          </cell>
          <cell r="AA55">
            <v>1000</v>
          </cell>
          <cell r="AB55">
            <v>1450</v>
          </cell>
          <cell r="AC55">
            <v>1970</v>
          </cell>
          <cell r="AD55">
            <v>1200</v>
          </cell>
          <cell r="AE55">
            <v>1640</v>
          </cell>
          <cell r="AF55">
            <v>2000</v>
          </cell>
          <cell r="AG55">
            <v>1200</v>
          </cell>
          <cell r="AH55">
            <v>1640</v>
          </cell>
          <cell r="AI55">
            <v>2000</v>
          </cell>
          <cell r="AJ55">
            <v>1200</v>
          </cell>
          <cell r="AK55">
            <v>1640</v>
          </cell>
          <cell r="AL55">
            <v>2000</v>
          </cell>
          <cell r="AM55">
            <v>0</v>
          </cell>
        </row>
        <row r="56">
          <cell r="B56" t="str">
            <v>UEC 36 70</v>
          </cell>
          <cell r="C56" t="str">
            <v>VERTI 259TP</v>
          </cell>
          <cell r="D56">
            <v>2.2</v>
          </cell>
          <cell r="E56">
            <v>78</v>
          </cell>
          <cell r="F56">
            <v>25</v>
          </cell>
          <cell r="G56">
            <v>25</v>
          </cell>
          <cell r="H56" t="str">
            <v>NW 40-250 SS/GP</v>
          </cell>
          <cell r="I56">
            <v>25</v>
          </cell>
          <cell r="J56">
            <v>36</v>
          </cell>
          <cell r="K56">
            <v>70</v>
          </cell>
          <cell r="L56">
            <v>1.9894367886486917</v>
          </cell>
          <cell r="M56">
            <v>65</v>
          </cell>
          <cell r="N56">
            <v>80</v>
          </cell>
          <cell r="O56">
            <v>65</v>
          </cell>
          <cell r="P56">
            <v>40</v>
          </cell>
          <cell r="Q56">
            <v>244</v>
          </cell>
          <cell r="R56" t="str">
            <v>NW 40-250 SS/GP</v>
          </cell>
          <cell r="S56">
            <v>244</v>
          </cell>
          <cell r="T56">
            <v>27</v>
          </cell>
          <cell r="U56">
            <v>65</v>
          </cell>
          <cell r="V56">
            <v>40</v>
          </cell>
          <cell r="W56" t="str">
            <v>CI3B36/40/40/J25</v>
          </cell>
          <cell r="X56">
            <v>800</v>
          </cell>
          <cell r="Y56">
            <v>1210</v>
          </cell>
          <cell r="Z56">
            <v>1835</v>
          </cell>
          <cell r="AA56">
            <v>1000</v>
          </cell>
          <cell r="AB56">
            <v>1450</v>
          </cell>
          <cell r="AC56">
            <v>1970</v>
          </cell>
          <cell r="AD56">
            <v>1200</v>
          </cell>
          <cell r="AE56">
            <v>1640</v>
          </cell>
          <cell r="AF56">
            <v>2000</v>
          </cell>
          <cell r="AG56">
            <v>1200</v>
          </cell>
          <cell r="AH56">
            <v>1640</v>
          </cell>
          <cell r="AI56">
            <v>2000</v>
          </cell>
          <cell r="AJ56">
            <v>1200</v>
          </cell>
          <cell r="AK56">
            <v>1640</v>
          </cell>
          <cell r="AL56">
            <v>2000</v>
          </cell>
          <cell r="AM56">
            <v>0</v>
          </cell>
        </row>
        <row r="57">
          <cell r="B57" t="str">
            <v>UEC 36 75</v>
          </cell>
          <cell r="C57" t="str">
            <v>VERTI 259TP</v>
          </cell>
          <cell r="D57">
            <v>1.9</v>
          </cell>
          <cell r="E57">
            <v>82.5</v>
          </cell>
          <cell r="F57">
            <v>25</v>
          </cell>
          <cell r="G57">
            <v>25</v>
          </cell>
          <cell r="H57" t="str">
            <v>NW 40-250 SS/GP</v>
          </cell>
          <cell r="I57">
            <v>25</v>
          </cell>
          <cell r="J57">
            <v>36</v>
          </cell>
          <cell r="K57">
            <v>75</v>
          </cell>
          <cell r="L57">
            <v>1.9894367886486917</v>
          </cell>
          <cell r="M57">
            <v>65</v>
          </cell>
          <cell r="N57">
            <v>80</v>
          </cell>
          <cell r="O57">
            <v>65</v>
          </cell>
          <cell r="P57">
            <v>40</v>
          </cell>
          <cell r="Q57">
            <v>251</v>
          </cell>
          <cell r="R57" t="str">
            <v>NW 40-250 SS/GP</v>
          </cell>
          <cell r="S57">
            <v>251</v>
          </cell>
          <cell r="T57">
            <v>27</v>
          </cell>
          <cell r="U57">
            <v>65</v>
          </cell>
          <cell r="V57">
            <v>40</v>
          </cell>
          <cell r="W57" t="str">
            <v>CI3B36/40/40/J25</v>
          </cell>
          <cell r="X57">
            <v>800</v>
          </cell>
          <cell r="Y57">
            <v>1210</v>
          </cell>
          <cell r="Z57">
            <v>1835</v>
          </cell>
          <cell r="AA57">
            <v>1000</v>
          </cell>
          <cell r="AB57">
            <v>1450</v>
          </cell>
          <cell r="AC57">
            <v>1970</v>
          </cell>
          <cell r="AD57">
            <v>1200</v>
          </cell>
          <cell r="AE57">
            <v>1640</v>
          </cell>
          <cell r="AF57">
            <v>2000</v>
          </cell>
          <cell r="AG57">
            <v>1200</v>
          </cell>
          <cell r="AH57">
            <v>1640</v>
          </cell>
          <cell r="AI57">
            <v>2000</v>
          </cell>
          <cell r="AJ57">
            <v>1200</v>
          </cell>
          <cell r="AK57">
            <v>1640</v>
          </cell>
          <cell r="AL57">
            <v>2000</v>
          </cell>
          <cell r="AM57">
            <v>0</v>
          </cell>
        </row>
        <row r="58">
          <cell r="B58" t="str">
            <v>UEC 36 80</v>
          </cell>
          <cell r="C58" t="str">
            <v>VERTI 3010TP</v>
          </cell>
          <cell r="D58">
            <v>4.1</v>
          </cell>
          <cell r="E58">
            <v>87</v>
          </cell>
          <cell r="F58">
            <v>25</v>
          </cell>
          <cell r="G58">
            <v>25</v>
          </cell>
          <cell r="H58" t="str">
            <v>NW 40-250 SS/GP</v>
          </cell>
          <cell r="I58">
            <v>30</v>
          </cell>
          <cell r="J58">
            <v>36</v>
          </cell>
          <cell r="K58">
            <v>80</v>
          </cell>
          <cell r="L58">
            <v>1.9894367886486917</v>
          </cell>
          <cell r="M58">
            <v>65</v>
          </cell>
          <cell r="N58">
            <v>80</v>
          </cell>
          <cell r="O58">
            <v>65</v>
          </cell>
          <cell r="P58">
            <v>40</v>
          </cell>
          <cell r="Q58">
            <v>257</v>
          </cell>
          <cell r="R58" t="str">
            <v>NW 40-250 SS/GP</v>
          </cell>
          <cell r="S58">
            <v>257</v>
          </cell>
          <cell r="T58">
            <v>27</v>
          </cell>
          <cell r="U58">
            <v>65</v>
          </cell>
          <cell r="V58">
            <v>40</v>
          </cell>
          <cell r="W58" t="str">
            <v>CI3B36/40/40/J25</v>
          </cell>
          <cell r="X58">
            <v>800</v>
          </cell>
          <cell r="Y58">
            <v>1210</v>
          </cell>
          <cell r="Z58">
            <v>1835</v>
          </cell>
          <cell r="AA58">
            <v>1000</v>
          </cell>
          <cell r="AB58">
            <v>1450</v>
          </cell>
          <cell r="AC58">
            <v>1970</v>
          </cell>
          <cell r="AD58">
            <v>1200</v>
          </cell>
          <cell r="AE58">
            <v>1640</v>
          </cell>
          <cell r="AF58">
            <v>2000</v>
          </cell>
          <cell r="AG58">
            <v>1200</v>
          </cell>
          <cell r="AH58">
            <v>1640</v>
          </cell>
          <cell r="AI58">
            <v>2000</v>
          </cell>
          <cell r="AJ58">
            <v>1200</v>
          </cell>
          <cell r="AK58">
            <v>1640</v>
          </cell>
          <cell r="AL58">
            <v>2000</v>
          </cell>
          <cell r="AM58">
            <v>0</v>
          </cell>
        </row>
        <row r="59">
          <cell r="B59" t="str">
            <v>UEC 36 85</v>
          </cell>
          <cell r="C59" t="str">
            <v>VERTI 3010TP</v>
          </cell>
          <cell r="D59">
            <v>3.9</v>
          </cell>
          <cell r="E59">
            <v>91.5</v>
          </cell>
          <cell r="F59">
            <v>25</v>
          </cell>
          <cell r="G59">
            <v>25</v>
          </cell>
          <cell r="H59" t="str">
            <v>NW 40-250 SS/GP</v>
          </cell>
          <cell r="I59">
            <v>30</v>
          </cell>
          <cell r="J59">
            <v>36</v>
          </cell>
          <cell r="K59">
            <v>85</v>
          </cell>
          <cell r="L59">
            <v>1.9894367886486917</v>
          </cell>
          <cell r="M59">
            <v>65</v>
          </cell>
          <cell r="N59">
            <v>80</v>
          </cell>
          <cell r="O59">
            <v>65</v>
          </cell>
          <cell r="P59">
            <v>40</v>
          </cell>
          <cell r="Q59">
            <v>262</v>
          </cell>
          <cell r="R59" t="str">
            <v>NW 40-250 SS/GP</v>
          </cell>
          <cell r="S59">
            <v>262</v>
          </cell>
          <cell r="T59">
            <v>32</v>
          </cell>
          <cell r="U59">
            <v>65</v>
          </cell>
          <cell r="V59">
            <v>40</v>
          </cell>
          <cell r="W59" t="str">
            <v>CI3B36/40/40/J25</v>
          </cell>
          <cell r="X59">
            <v>800</v>
          </cell>
          <cell r="Y59">
            <v>1210</v>
          </cell>
          <cell r="Z59">
            <v>1835</v>
          </cell>
          <cell r="AA59">
            <v>1000</v>
          </cell>
          <cell r="AB59">
            <v>1450</v>
          </cell>
          <cell r="AC59">
            <v>1970</v>
          </cell>
          <cell r="AD59">
            <v>1200</v>
          </cell>
          <cell r="AE59">
            <v>1640</v>
          </cell>
          <cell r="AF59">
            <v>2000</v>
          </cell>
          <cell r="AG59">
            <v>1200</v>
          </cell>
          <cell r="AH59">
            <v>1640</v>
          </cell>
          <cell r="AI59">
            <v>2000</v>
          </cell>
          <cell r="AJ59">
            <v>1200</v>
          </cell>
          <cell r="AK59">
            <v>1640</v>
          </cell>
          <cell r="AL59">
            <v>2000</v>
          </cell>
          <cell r="AM59">
            <v>0</v>
          </cell>
        </row>
        <row r="60">
          <cell r="B60" t="str">
            <v>UEC 36 90</v>
          </cell>
          <cell r="C60" t="str">
            <v>VERTI 3010TP</v>
          </cell>
          <cell r="D60">
            <v>3.5</v>
          </cell>
          <cell r="E60">
            <v>96</v>
          </cell>
          <cell r="F60">
            <v>25</v>
          </cell>
          <cell r="G60">
            <v>25</v>
          </cell>
          <cell r="H60" t="str">
            <v>NW 50-250G SS/GP</v>
          </cell>
          <cell r="I60">
            <v>50</v>
          </cell>
          <cell r="J60">
            <v>36</v>
          </cell>
          <cell r="K60">
            <v>90</v>
          </cell>
          <cell r="L60">
            <v>1.9894367886486917</v>
          </cell>
          <cell r="M60">
            <v>65</v>
          </cell>
          <cell r="N60">
            <v>80</v>
          </cell>
          <cell r="O60">
            <v>65</v>
          </cell>
          <cell r="P60">
            <v>50</v>
          </cell>
          <cell r="Q60">
            <v>254</v>
          </cell>
          <cell r="R60" t="str">
            <v>NW 50-250G SS/GP</v>
          </cell>
          <cell r="S60">
            <v>254</v>
          </cell>
          <cell r="T60">
            <v>46</v>
          </cell>
          <cell r="U60">
            <v>65</v>
          </cell>
          <cell r="V60">
            <v>50</v>
          </cell>
          <cell r="W60" t="str">
            <v>CI3B36/50/50/J25</v>
          </cell>
          <cell r="X60">
            <v>800</v>
          </cell>
          <cell r="Y60">
            <v>1210</v>
          </cell>
          <cell r="Z60">
            <v>1835</v>
          </cell>
          <cell r="AA60">
            <v>1000</v>
          </cell>
          <cell r="AB60">
            <v>1450</v>
          </cell>
          <cell r="AC60">
            <v>1970</v>
          </cell>
          <cell r="AD60">
            <v>1200</v>
          </cell>
          <cell r="AE60">
            <v>1640</v>
          </cell>
          <cell r="AF60">
            <v>2000</v>
          </cell>
          <cell r="AG60">
            <v>1200</v>
          </cell>
          <cell r="AH60">
            <v>1640</v>
          </cell>
          <cell r="AI60">
            <v>2000</v>
          </cell>
          <cell r="AJ60">
            <v>1200</v>
          </cell>
          <cell r="AK60">
            <v>1640</v>
          </cell>
          <cell r="AL60">
            <v>2000</v>
          </cell>
          <cell r="AM60">
            <v>0</v>
          </cell>
        </row>
        <row r="61">
          <cell r="B61" t="str">
            <v>UEC 36 95</v>
          </cell>
          <cell r="C61" t="str">
            <v>VERTI 2513TP</v>
          </cell>
          <cell r="D61">
            <v>2.5</v>
          </cell>
          <cell r="E61">
            <v>100.5</v>
          </cell>
          <cell r="F61">
            <v>25</v>
          </cell>
          <cell r="G61">
            <v>25</v>
          </cell>
          <cell r="H61" t="str">
            <v>NW 50-250G SS/GP</v>
          </cell>
          <cell r="I61">
            <v>50</v>
          </cell>
          <cell r="J61">
            <v>36</v>
          </cell>
          <cell r="K61">
            <v>95</v>
          </cell>
          <cell r="L61">
            <v>1.9894367886486917</v>
          </cell>
          <cell r="M61">
            <v>65</v>
          </cell>
          <cell r="N61">
            <v>80</v>
          </cell>
          <cell r="O61">
            <v>65</v>
          </cell>
          <cell r="P61">
            <v>50</v>
          </cell>
          <cell r="Q61">
            <v>261</v>
          </cell>
          <cell r="R61" t="str">
            <v>NW 50-250G SS/GP</v>
          </cell>
          <cell r="S61">
            <v>261</v>
          </cell>
          <cell r="T61">
            <v>46</v>
          </cell>
          <cell r="U61">
            <v>65</v>
          </cell>
          <cell r="V61">
            <v>50</v>
          </cell>
          <cell r="W61" t="str">
            <v>CI3B36/50/50/J25</v>
          </cell>
          <cell r="X61">
            <v>800</v>
          </cell>
          <cell r="Y61">
            <v>1210</v>
          </cell>
          <cell r="Z61">
            <v>1835</v>
          </cell>
          <cell r="AA61">
            <v>1000</v>
          </cell>
          <cell r="AB61">
            <v>1450</v>
          </cell>
          <cell r="AC61">
            <v>1970</v>
          </cell>
          <cell r="AD61">
            <v>1200</v>
          </cell>
          <cell r="AE61">
            <v>1640</v>
          </cell>
          <cell r="AF61">
            <v>2000</v>
          </cell>
          <cell r="AG61">
            <v>1200</v>
          </cell>
          <cell r="AH61">
            <v>1640</v>
          </cell>
          <cell r="AI61">
            <v>2000</v>
          </cell>
          <cell r="AJ61">
            <v>1200</v>
          </cell>
          <cell r="AK61">
            <v>1640</v>
          </cell>
          <cell r="AL61">
            <v>2000</v>
          </cell>
          <cell r="AM61">
            <v>0</v>
          </cell>
        </row>
        <row r="62">
          <cell r="B62" t="str">
            <v>UEC 36 100</v>
          </cell>
          <cell r="C62" t="str">
            <v>VERTI 2513TP</v>
          </cell>
          <cell r="D62">
            <v>2.3</v>
          </cell>
          <cell r="E62">
            <v>105</v>
          </cell>
          <cell r="F62">
            <v>25</v>
          </cell>
          <cell r="G62">
            <v>25</v>
          </cell>
          <cell r="H62" t="str">
            <v>NW 50-315G SS/GP</v>
          </cell>
          <cell r="I62">
            <v>60</v>
          </cell>
          <cell r="J62">
            <v>36</v>
          </cell>
          <cell r="K62">
            <v>100</v>
          </cell>
          <cell r="L62">
            <v>1.9894367886486917</v>
          </cell>
          <cell r="M62">
            <v>65</v>
          </cell>
          <cell r="N62">
            <v>80</v>
          </cell>
          <cell r="O62">
            <v>65</v>
          </cell>
          <cell r="P62">
            <v>50</v>
          </cell>
          <cell r="Q62">
            <v>266</v>
          </cell>
          <cell r="R62" t="str">
            <v>NW 50-315G SS/GP</v>
          </cell>
          <cell r="S62">
            <v>266</v>
          </cell>
          <cell r="T62">
            <v>58</v>
          </cell>
          <cell r="U62">
            <v>65</v>
          </cell>
          <cell r="V62">
            <v>50</v>
          </cell>
          <cell r="W62" t="str">
            <v>CI3B36/50/50/J25</v>
          </cell>
          <cell r="X62">
            <v>800</v>
          </cell>
          <cell r="Y62">
            <v>1210</v>
          </cell>
          <cell r="Z62">
            <v>1835</v>
          </cell>
          <cell r="AA62">
            <v>1000</v>
          </cell>
          <cell r="AB62">
            <v>1450</v>
          </cell>
          <cell r="AC62">
            <v>1970</v>
          </cell>
          <cell r="AD62">
            <v>1200</v>
          </cell>
          <cell r="AE62">
            <v>1640</v>
          </cell>
          <cell r="AF62">
            <v>2000</v>
          </cell>
          <cell r="AG62">
            <v>1200</v>
          </cell>
          <cell r="AH62">
            <v>1640</v>
          </cell>
          <cell r="AI62">
            <v>2000</v>
          </cell>
          <cell r="AJ62">
            <v>1200</v>
          </cell>
          <cell r="AK62">
            <v>1640</v>
          </cell>
          <cell r="AL62">
            <v>2000</v>
          </cell>
          <cell r="AM62">
            <v>0</v>
          </cell>
        </row>
        <row r="63">
          <cell r="B63" t="str">
            <v>UEC 42 45</v>
          </cell>
          <cell r="C63" t="str">
            <v>VERTI 257TP</v>
          </cell>
          <cell r="D63">
            <v>2.5</v>
          </cell>
          <cell r="E63">
            <v>55.5</v>
          </cell>
          <cell r="F63">
            <v>25</v>
          </cell>
          <cell r="G63">
            <v>25</v>
          </cell>
          <cell r="H63" t="str">
            <v>NW 50-200 SS/GP</v>
          </cell>
          <cell r="I63">
            <v>20</v>
          </cell>
          <cell r="J63">
            <v>42</v>
          </cell>
          <cell r="K63">
            <v>45</v>
          </cell>
          <cell r="L63">
            <v>1.4854461355243564</v>
          </cell>
          <cell r="M63">
            <v>80</v>
          </cell>
          <cell r="N63">
            <v>100</v>
          </cell>
          <cell r="O63">
            <v>65</v>
          </cell>
          <cell r="P63">
            <v>50</v>
          </cell>
          <cell r="Q63">
            <v>187</v>
          </cell>
          <cell r="R63" t="str">
            <v>NW 50-200 SS/GP</v>
          </cell>
          <cell r="S63">
            <v>187</v>
          </cell>
          <cell r="T63">
            <v>17.6</v>
          </cell>
          <cell r="U63">
            <v>65</v>
          </cell>
          <cell r="V63">
            <v>50</v>
          </cell>
          <cell r="W63" t="str">
            <v>CI3B42/50/50/J25</v>
          </cell>
          <cell r="X63">
            <v>800</v>
          </cell>
          <cell r="Y63">
            <v>1330</v>
          </cell>
          <cell r="Z63">
            <v>2030</v>
          </cell>
          <cell r="AA63">
            <v>1000</v>
          </cell>
          <cell r="AB63">
            <v>1690</v>
          </cell>
          <cell r="AC63">
            <v>2100</v>
          </cell>
          <cell r="AD63">
            <v>1285</v>
          </cell>
          <cell r="AE63">
            <v>1690</v>
          </cell>
          <cell r="AF63">
            <v>2110</v>
          </cell>
          <cell r="AG63">
            <v>1285</v>
          </cell>
          <cell r="AH63">
            <v>1690</v>
          </cell>
          <cell r="AI63">
            <v>2110</v>
          </cell>
          <cell r="AJ63">
            <v>1285</v>
          </cell>
          <cell r="AK63">
            <v>1690</v>
          </cell>
          <cell r="AL63">
            <v>2110</v>
          </cell>
          <cell r="AM63">
            <v>0</v>
          </cell>
        </row>
        <row r="64">
          <cell r="B64" t="str">
            <v>UEC 42 50</v>
          </cell>
          <cell r="C64" t="str">
            <v>VERTI 257TP</v>
          </cell>
          <cell r="D64">
            <v>2.1</v>
          </cell>
          <cell r="E64">
            <v>60</v>
          </cell>
          <cell r="F64">
            <v>25</v>
          </cell>
          <cell r="G64">
            <v>25</v>
          </cell>
          <cell r="H64" t="str">
            <v>NW 50-200 SS/GP</v>
          </cell>
          <cell r="I64">
            <v>20</v>
          </cell>
          <cell r="J64">
            <v>42</v>
          </cell>
          <cell r="K64">
            <v>50</v>
          </cell>
          <cell r="L64">
            <v>1.4854461355243564</v>
          </cell>
          <cell r="M64">
            <v>80</v>
          </cell>
          <cell r="N64">
            <v>100</v>
          </cell>
          <cell r="O64">
            <v>65</v>
          </cell>
          <cell r="P64">
            <v>50</v>
          </cell>
          <cell r="Q64">
            <v>197</v>
          </cell>
          <cell r="R64" t="str">
            <v>NW 50-200 SS/GP</v>
          </cell>
          <cell r="S64">
            <v>197</v>
          </cell>
          <cell r="T64">
            <v>17.6</v>
          </cell>
          <cell r="U64">
            <v>65</v>
          </cell>
          <cell r="V64">
            <v>50</v>
          </cell>
          <cell r="W64" t="str">
            <v>CI3B42/50/50/J25</v>
          </cell>
          <cell r="X64">
            <v>800</v>
          </cell>
          <cell r="Y64">
            <v>1330</v>
          </cell>
          <cell r="Z64">
            <v>2030</v>
          </cell>
          <cell r="AA64">
            <v>1000</v>
          </cell>
          <cell r="AB64">
            <v>1690</v>
          </cell>
          <cell r="AC64">
            <v>2100</v>
          </cell>
          <cell r="AD64">
            <v>1285</v>
          </cell>
          <cell r="AE64">
            <v>1690</v>
          </cell>
          <cell r="AF64">
            <v>2110</v>
          </cell>
          <cell r="AG64">
            <v>1285</v>
          </cell>
          <cell r="AH64">
            <v>1690</v>
          </cell>
          <cell r="AI64">
            <v>2110</v>
          </cell>
          <cell r="AJ64">
            <v>1285</v>
          </cell>
          <cell r="AK64">
            <v>1690</v>
          </cell>
          <cell r="AL64">
            <v>2110</v>
          </cell>
          <cell r="AM64">
            <v>0</v>
          </cell>
        </row>
        <row r="65">
          <cell r="B65" t="str">
            <v>UEC 42 55</v>
          </cell>
          <cell r="C65" t="str">
            <v>VERTI 258TP</v>
          </cell>
          <cell r="D65">
            <v>2.4</v>
          </cell>
          <cell r="E65">
            <v>64.5</v>
          </cell>
          <cell r="F65">
            <v>25</v>
          </cell>
          <cell r="G65">
            <v>25</v>
          </cell>
          <cell r="H65" t="str">
            <v>NW 50-200 SS/GP</v>
          </cell>
          <cell r="I65">
            <v>20</v>
          </cell>
          <cell r="J65">
            <v>42</v>
          </cell>
          <cell r="K65">
            <v>55</v>
          </cell>
          <cell r="L65">
            <v>1.4854461355243564</v>
          </cell>
          <cell r="M65">
            <v>80</v>
          </cell>
          <cell r="N65">
            <v>100</v>
          </cell>
          <cell r="O65">
            <v>65</v>
          </cell>
          <cell r="P65">
            <v>50</v>
          </cell>
          <cell r="Q65">
            <v>205</v>
          </cell>
          <cell r="R65" t="str">
            <v>NW 50-200 SS/GP</v>
          </cell>
          <cell r="S65">
            <v>205</v>
          </cell>
          <cell r="T65">
            <v>27</v>
          </cell>
          <cell r="U65">
            <v>65</v>
          </cell>
          <cell r="V65">
            <v>50</v>
          </cell>
          <cell r="W65" t="str">
            <v>CI3B42/50/50/J25</v>
          </cell>
          <cell r="X65">
            <v>800</v>
          </cell>
          <cell r="Y65">
            <v>1330</v>
          </cell>
          <cell r="Z65">
            <v>2030</v>
          </cell>
          <cell r="AA65">
            <v>1000</v>
          </cell>
          <cell r="AB65">
            <v>1690</v>
          </cell>
          <cell r="AC65">
            <v>2100</v>
          </cell>
          <cell r="AD65">
            <v>1285</v>
          </cell>
          <cell r="AE65">
            <v>1690</v>
          </cell>
          <cell r="AF65">
            <v>2110</v>
          </cell>
          <cell r="AG65">
            <v>1285</v>
          </cell>
          <cell r="AH65">
            <v>1690</v>
          </cell>
          <cell r="AI65">
            <v>2110</v>
          </cell>
          <cell r="AJ65">
            <v>1285</v>
          </cell>
          <cell r="AK65">
            <v>1690</v>
          </cell>
          <cell r="AL65">
            <v>2110</v>
          </cell>
          <cell r="AM65">
            <v>0</v>
          </cell>
        </row>
        <row r="66">
          <cell r="B66" t="str">
            <v>UEC 42 60</v>
          </cell>
          <cell r="C66" t="str">
            <v>VERTI 258TP</v>
          </cell>
          <cell r="D66">
            <v>2.1</v>
          </cell>
          <cell r="E66">
            <v>69</v>
          </cell>
          <cell r="F66">
            <v>25</v>
          </cell>
          <cell r="G66">
            <v>25</v>
          </cell>
          <cell r="H66" t="str">
            <v>NW 50-200 SS/GP</v>
          </cell>
          <cell r="I66">
            <v>25</v>
          </cell>
          <cell r="J66">
            <v>42</v>
          </cell>
          <cell r="K66">
            <v>60</v>
          </cell>
          <cell r="L66">
            <v>1.4854461355243564</v>
          </cell>
          <cell r="M66">
            <v>80</v>
          </cell>
          <cell r="N66">
            <v>100</v>
          </cell>
          <cell r="O66">
            <v>65</v>
          </cell>
          <cell r="P66">
            <v>50</v>
          </cell>
          <cell r="Q66">
            <v>212</v>
          </cell>
          <cell r="R66" t="str">
            <v>NW 50-200 SS/GP</v>
          </cell>
          <cell r="S66">
            <v>212</v>
          </cell>
          <cell r="T66">
            <v>27</v>
          </cell>
          <cell r="U66">
            <v>65</v>
          </cell>
          <cell r="V66">
            <v>50</v>
          </cell>
          <cell r="W66" t="str">
            <v>CI3B42/50/50/J25</v>
          </cell>
          <cell r="X66">
            <v>800</v>
          </cell>
          <cell r="Y66">
            <v>1330</v>
          </cell>
          <cell r="Z66">
            <v>2030</v>
          </cell>
          <cell r="AA66">
            <v>1000</v>
          </cell>
          <cell r="AB66">
            <v>1690</v>
          </cell>
          <cell r="AC66">
            <v>2100</v>
          </cell>
          <cell r="AD66">
            <v>1285</v>
          </cell>
          <cell r="AE66">
            <v>1690</v>
          </cell>
          <cell r="AF66">
            <v>2110</v>
          </cell>
          <cell r="AG66">
            <v>1285</v>
          </cell>
          <cell r="AH66">
            <v>1690</v>
          </cell>
          <cell r="AI66">
            <v>2110</v>
          </cell>
          <cell r="AJ66">
            <v>1285</v>
          </cell>
          <cell r="AK66">
            <v>1690</v>
          </cell>
          <cell r="AL66">
            <v>2110</v>
          </cell>
          <cell r="AM66">
            <v>0</v>
          </cell>
        </row>
        <row r="67">
          <cell r="B67" t="str">
            <v>UEC 42 65</v>
          </cell>
          <cell r="C67" t="str">
            <v>VERTI 258TP</v>
          </cell>
          <cell r="D67">
            <v>1.9</v>
          </cell>
          <cell r="E67">
            <v>73.5</v>
          </cell>
          <cell r="F67">
            <v>25</v>
          </cell>
          <cell r="G67">
            <v>25</v>
          </cell>
          <cell r="H67" t="str">
            <v>NW 50-250 SS/GP</v>
          </cell>
          <cell r="I67">
            <v>30</v>
          </cell>
          <cell r="J67">
            <v>42</v>
          </cell>
          <cell r="K67">
            <v>65</v>
          </cell>
          <cell r="L67">
            <v>1.4854461355243564</v>
          </cell>
          <cell r="M67">
            <v>80</v>
          </cell>
          <cell r="N67">
            <v>100</v>
          </cell>
          <cell r="O67">
            <v>65</v>
          </cell>
          <cell r="P67">
            <v>50</v>
          </cell>
          <cell r="Q67">
            <v>218</v>
          </cell>
          <cell r="R67" t="str">
            <v>NW 50-250 SS/GP</v>
          </cell>
          <cell r="S67">
            <v>218</v>
          </cell>
          <cell r="T67">
            <v>32</v>
          </cell>
          <cell r="U67">
            <v>65</v>
          </cell>
          <cell r="V67">
            <v>50</v>
          </cell>
          <cell r="W67" t="str">
            <v>CI3B42/50/50/J25</v>
          </cell>
          <cell r="X67">
            <v>800</v>
          </cell>
          <cell r="Y67">
            <v>1330</v>
          </cell>
          <cell r="Z67">
            <v>2030</v>
          </cell>
          <cell r="AA67">
            <v>1000</v>
          </cell>
          <cell r="AB67">
            <v>1690</v>
          </cell>
          <cell r="AC67">
            <v>2100</v>
          </cell>
          <cell r="AD67">
            <v>1285</v>
          </cell>
          <cell r="AE67">
            <v>1690</v>
          </cell>
          <cell r="AF67">
            <v>2110</v>
          </cell>
          <cell r="AG67">
            <v>1285</v>
          </cell>
          <cell r="AH67">
            <v>1690</v>
          </cell>
          <cell r="AI67">
            <v>2110</v>
          </cell>
          <cell r="AJ67">
            <v>1285</v>
          </cell>
          <cell r="AK67">
            <v>1690</v>
          </cell>
          <cell r="AL67">
            <v>2110</v>
          </cell>
          <cell r="AM67">
            <v>0</v>
          </cell>
        </row>
        <row r="68">
          <cell r="B68" t="str">
            <v>UEC 42 70</v>
          </cell>
          <cell r="C68" t="str">
            <v>VERTI 259TP</v>
          </cell>
          <cell r="D68">
            <v>2.2</v>
          </cell>
          <cell r="E68">
            <v>78</v>
          </cell>
          <cell r="F68">
            <v>25</v>
          </cell>
          <cell r="G68">
            <v>25</v>
          </cell>
          <cell r="H68" t="str">
            <v>NW 50-250 SS/GP</v>
          </cell>
          <cell r="I68">
            <v>40</v>
          </cell>
          <cell r="J68">
            <v>42</v>
          </cell>
          <cell r="K68">
            <v>70</v>
          </cell>
          <cell r="L68">
            <v>1.4854461355243564</v>
          </cell>
          <cell r="M68">
            <v>80</v>
          </cell>
          <cell r="N68">
            <v>100</v>
          </cell>
          <cell r="O68">
            <v>65</v>
          </cell>
          <cell r="P68">
            <v>50</v>
          </cell>
          <cell r="Q68">
            <v>227</v>
          </cell>
          <cell r="R68" t="str">
            <v>NW 50-250 SS/GP</v>
          </cell>
          <cell r="S68">
            <v>227</v>
          </cell>
          <cell r="T68">
            <v>32</v>
          </cell>
          <cell r="U68">
            <v>65</v>
          </cell>
          <cell r="V68">
            <v>50</v>
          </cell>
          <cell r="W68" t="str">
            <v>CI3B42/50/50/J25</v>
          </cell>
          <cell r="X68">
            <v>800</v>
          </cell>
          <cell r="Y68">
            <v>1330</v>
          </cell>
          <cell r="Z68">
            <v>2030</v>
          </cell>
          <cell r="AA68">
            <v>1000</v>
          </cell>
          <cell r="AB68">
            <v>1690</v>
          </cell>
          <cell r="AC68">
            <v>2100</v>
          </cell>
          <cell r="AD68">
            <v>1285</v>
          </cell>
          <cell r="AE68">
            <v>1690</v>
          </cell>
          <cell r="AF68">
            <v>2110</v>
          </cell>
          <cell r="AG68">
            <v>1285</v>
          </cell>
          <cell r="AH68">
            <v>1690</v>
          </cell>
          <cell r="AI68">
            <v>2110</v>
          </cell>
          <cell r="AJ68">
            <v>1285</v>
          </cell>
          <cell r="AK68">
            <v>1690</v>
          </cell>
          <cell r="AL68">
            <v>2110</v>
          </cell>
          <cell r="AM68">
            <v>0</v>
          </cell>
        </row>
        <row r="69">
          <cell r="B69" t="str">
            <v>UEC 42 75</v>
          </cell>
          <cell r="C69" t="str">
            <v>VERTI 259TP</v>
          </cell>
          <cell r="D69">
            <v>1.9</v>
          </cell>
          <cell r="E69">
            <v>82.5</v>
          </cell>
          <cell r="F69">
            <v>25</v>
          </cell>
          <cell r="G69">
            <v>25</v>
          </cell>
          <cell r="H69" t="str">
            <v>NW 50-250 SS/GP</v>
          </cell>
          <cell r="I69">
            <v>40</v>
          </cell>
          <cell r="J69">
            <v>42</v>
          </cell>
          <cell r="K69">
            <v>75</v>
          </cell>
          <cell r="L69">
            <v>1.4854461355243564</v>
          </cell>
          <cell r="M69">
            <v>80</v>
          </cell>
          <cell r="N69">
            <v>100</v>
          </cell>
          <cell r="O69">
            <v>65</v>
          </cell>
          <cell r="P69">
            <v>50</v>
          </cell>
          <cell r="Q69">
            <v>233</v>
          </cell>
          <cell r="R69" t="str">
            <v>NW 50-250 SS/GP</v>
          </cell>
          <cell r="S69">
            <v>233</v>
          </cell>
          <cell r="T69">
            <v>46</v>
          </cell>
          <cell r="U69">
            <v>65</v>
          </cell>
          <cell r="V69">
            <v>50</v>
          </cell>
          <cell r="W69" t="str">
            <v>CI3B42/50/50/J25</v>
          </cell>
          <cell r="X69">
            <v>800</v>
          </cell>
          <cell r="Y69">
            <v>1330</v>
          </cell>
          <cell r="Z69">
            <v>2030</v>
          </cell>
          <cell r="AA69">
            <v>1000</v>
          </cell>
          <cell r="AB69">
            <v>1690</v>
          </cell>
          <cell r="AC69">
            <v>2100</v>
          </cell>
          <cell r="AD69">
            <v>1285</v>
          </cell>
          <cell r="AE69">
            <v>1690</v>
          </cell>
          <cell r="AF69">
            <v>2110</v>
          </cell>
          <cell r="AG69">
            <v>1285</v>
          </cell>
          <cell r="AH69">
            <v>1690</v>
          </cell>
          <cell r="AI69">
            <v>2110</v>
          </cell>
          <cell r="AJ69">
            <v>1285</v>
          </cell>
          <cell r="AK69">
            <v>1690</v>
          </cell>
          <cell r="AL69">
            <v>2110</v>
          </cell>
          <cell r="AM69">
            <v>0</v>
          </cell>
        </row>
        <row r="70">
          <cell r="B70" t="str">
            <v>UEC 42 80</v>
          </cell>
          <cell r="C70" t="str">
            <v>VERTI 3010TP</v>
          </cell>
          <cell r="D70">
            <v>4.1</v>
          </cell>
          <cell r="E70">
            <v>87</v>
          </cell>
          <cell r="F70">
            <v>25</v>
          </cell>
          <cell r="G70">
            <v>25</v>
          </cell>
          <cell r="H70" t="str">
            <v>NW 50-250 SS/GP</v>
          </cell>
          <cell r="I70">
            <v>40</v>
          </cell>
          <cell r="J70">
            <v>42</v>
          </cell>
          <cell r="K70">
            <v>80</v>
          </cell>
          <cell r="L70">
            <v>1.4854461355243564</v>
          </cell>
          <cell r="M70">
            <v>80</v>
          </cell>
          <cell r="N70">
            <v>100</v>
          </cell>
          <cell r="O70">
            <v>65</v>
          </cell>
          <cell r="P70">
            <v>50</v>
          </cell>
          <cell r="Q70">
            <v>242</v>
          </cell>
          <cell r="R70" t="str">
            <v>NW 50-250 SS/GP</v>
          </cell>
          <cell r="S70">
            <v>242</v>
          </cell>
          <cell r="T70">
            <v>46</v>
          </cell>
          <cell r="U70">
            <v>65</v>
          </cell>
          <cell r="V70">
            <v>50</v>
          </cell>
          <cell r="W70" t="str">
            <v>CI3B42/50/50/J25</v>
          </cell>
          <cell r="X70">
            <v>800</v>
          </cell>
          <cell r="Y70">
            <v>1330</v>
          </cell>
          <cell r="Z70">
            <v>2030</v>
          </cell>
          <cell r="AA70">
            <v>1000</v>
          </cell>
          <cell r="AB70">
            <v>1690</v>
          </cell>
          <cell r="AC70">
            <v>2100</v>
          </cell>
          <cell r="AD70">
            <v>1285</v>
          </cell>
          <cell r="AE70">
            <v>1690</v>
          </cell>
          <cell r="AF70">
            <v>2110</v>
          </cell>
          <cell r="AG70">
            <v>1285</v>
          </cell>
          <cell r="AH70">
            <v>1690</v>
          </cell>
          <cell r="AI70">
            <v>2110</v>
          </cell>
          <cell r="AJ70">
            <v>1285</v>
          </cell>
          <cell r="AK70">
            <v>1690</v>
          </cell>
          <cell r="AL70">
            <v>2110</v>
          </cell>
          <cell r="AM70">
            <v>0</v>
          </cell>
        </row>
        <row r="71">
          <cell r="B71" t="str">
            <v>UEC 42 85</v>
          </cell>
          <cell r="C71" t="str">
            <v>VERTI 3010TP</v>
          </cell>
          <cell r="D71">
            <v>3.9</v>
          </cell>
          <cell r="E71">
            <v>91.5</v>
          </cell>
          <cell r="F71">
            <v>25</v>
          </cell>
          <cell r="G71">
            <v>25</v>
          </cell>
          <cell r="H71" t="str">
            <v>NW 50-250G SS/GP</v>
          </cell>
          <cell r="I71">
            <v>40</v>
          </cell>
          <cell r="J71">
            <v>42</v>
          </cell>
          <cell r="K71">
            <v>85</v>
          </cell>
          <cell r="L71">
            <v>1.4854461355243564</v>
          </cell>
          <cell r="M71">
            <v>80</v>
          </cell>
          <cell r="N71">
            <v>100</v>
          </cell>
          <cell r="O71">
            <v>65</v>
          </cell>
          <cell r="P71">
            <v>50</v>
          </cell>
          <cell r="Q71">
            <v>248</v>
          </cell>
          <cell r="R71" t="str">
            <v>NW 50-250G SS/GP</v>
          </cell>
          <cell r="S71">
            <v>248</v>
          </cell>
          <cell r="T71">
            <v>46</v>
          </cell>
          <cell r="U71">
            <v>65</v>
          </cell>
          <cell r="V71">
            <v>50</v>
          </cell>
          <cell r="W71" t="str">
            <v>CI3B42/50/50/J25</v>
          </cell>
          <cell r="X71">
            <v>800</v>
          </cell>
          <cell r="Y71">
            <v>1330</v>
          </cell>
          <cell r="Z71">
            <v>2030</v>
          </cell>
          <cell r="AA71">
            <v>1000</v>
          </cell>
          <cell r="AB71">
            <v>1690</v>
          </cell>
          <cell r="AC71">
            <v>2100</v>
          </cell>
          <cell r="AD71">
            <v>1285</v>
          </cell>
          <cell r="AE71">
            <v>1690</v>
          </cell>
          <cell r="AF71">
            <v>2110</v>
          </cell>
          <cell r="AG71">
            <v>1285</v>
          </cell>
          <cell r="AH71">
            <v>1690</v>
          </cell>
          <cell r="AI71">
            <v>2110</v>
          </cell>
          <cell r="AJ71">
            <v>1285</v>
          </cell>
          <cell r="AK71">
            <v>1690</v>
          </cell>
          <cell r="AL71">
            <v>2110</v>
          </cell>
          <cell r="AM71">
            <v>0</v>
          </cell>
        </row>
        <row r="72">
          <cell r="B72" t="str">
            <v>UEC 42 90</v>
          </cell>
          <cell r="C72" t="str">
            <v>VERTI 3010TP</v>
          </cell>
          <cell r="D72">
            <v>3.5</v>
          </cell>
          <cell r="E72">
            <v>96</v>
          </cell>
          <cell r="F72">
            <v>25</v>
          </cell>
          <cell r="G72">
            <v>25</v>
          </cell>
          <cell r="H72" t="str">
            <v>NW 50-250G SS/GP</v>
          </cell>
          <cell r="I72">
            <v>50</v>
          </cell>
          <cell r="J72">
            <v>42</v>
          </cell>
          <cell r="K72">
            <v>90</v>
          </cell>
          <cell r="L72">
            <v>1.4854461355243564</v>
          </cell>
          <cell r="M72">
            <v>80</v>
          </cell>
          <cell r="N72">
            <v>100</v>
          </cell>
          <cell r="O72">
            <v>65</v>
          </cell>
          <cell r="P72">
            <v>50</v>
          </cell>
          <cell r="Q72">
            <v>255</v>
          </cell>
          <cell r="R72" t="str">
            <v>NW 50-250G SS/GP</v>
          </cell>
          <cell r="S72">
            <v>255</v>
          </cell>
          <cell r="T72">
            <v>46</v>
          </cell>
          <cell r="U72">
            <v>65</v>
          </cell>
          <cell r="V72">
            <v>50</v>
          </cell>
          <cell r="W72" t="str">
            <v>CI3B42/50/50/J25</v>
          </cell>
          <cell r="X72">
            <v>800</v>
          </cell>
          <cell r="Y72">
            <v>1330</v>
          </cell>
          <cell r="Z72">
            <v>2030</v>
          </cell>
          <cell r="AA72">
            <v>1000</v>
          </cell>
          <cell r="AB72">
            <v>1690</v>
          </cell>
          <cell r="AC72">
            <v>2100</v>
          </cell>
          <cell r="AD72">
            <v>1285</v>
          </cell>
          <cell r="AE72">
            <v>1690</v>
          </cell>
          <cell r="AF72">
            <v>2110</v>
          </cell>
          <cell r="AG72">
            <v>1285</v>
          </cell>
          <cell r="AH72">
            <v>1690</v>
          </cell>
          <cell r="AI72">
            <v>2110</v>
          </cell>
          <cell r="AJ72">
            <v>1285</v>
          </cell>
          <cell r="AK72">
            <v>1690</v>
          </cell>
          <cell r="AL72">
            <v>2110</v>
          </cell>
          <cell r="AM72">
            <v>0</v>
          </cell>
        </row>
        <row r="73">
          <cell r="B73" t="str">
            <v>UEC 42 95</v>
          </cell>
          <cell r="C73" t="str">
            <v>VERTI 2513TP</v>
          </cell>
          <cell r="D73">
            <v>2.5</v>
          </cell>
          <cell r="E73">
            <v>100.5</v>
          </cell>
          <cell r="F73">
            <v>25</v>
          </cell>
          <cell r="G73">
            <v>25</v>
          </cell>
          <cell r="H73" t="str">
            <v>NW 50-250G SS/GP</v>
          </cell>
          <cell r="I73">
            <v>50</v>
          </cell>
          <cell r="J73">
            <v>42</v>
          </cell>
          <cell r="K73">
            <v>95</v>
          </cell>
          <cell r="L73">
            <v>1.4854461355243564</v>
          </cell>
          <cell r="M73">
            <v>80</v>
          </cell>
          <cell r="N73">
            <v>100</v>
          </cell>
          <cell r="O73">
            <v>65</v>
          </cell>
          <cell r="P73">
            <v>50</v>
          </cell>
          <cell r="Q73">
            <v>261</v>
          </cell>
          <cell r="R73" t="str">
            <v>NW 50-250G SS/GP</v>
          </cell>
          <cell r="S73">
            <v>261</v>
          </cell>
          <cell r="T73">
            <v>46</v>
          </cell>
          <cell r="U73">
            <v>65</v>
          </cell>
          <cell r="V73">
            <v>50</v>
          </cell>
          <cell r="W73" t="str">
            <v>CI3B42/50/50/J25</v>
          </cell>
          <cell r="X73">
            <v>800</v>
          </cell>
          <cell r="Y73">
            <v>1330</v>
          </cell>
          <cell r="Z73">
            <v>2030</v>
          </cell>
          <cell r="AA73">
            <v>1000</v>
          </cell>
          <cell r="AB73">
            <v>1690</v>
          </cell>
          <cell r="AC73">
            <v>2100</v>
          </cell>
          <cell r="AD73">
            <v>1285</v>
          </cell>
          <cell r="AE73">
            <v>1690</v>
          </cell>
          <cell r="AF73">
            <v>2110</v>
          </cell>
          <cell r="AG73">
            <v>1285</v>
          </cell>
          <cell r="AH73">
            <v>1690</v>
          </cell>
          <cell r="AI73">
            <v>2110</v>
          </cell>
          <cell r="AJ73">
            <v>1285</v>
          </cell>
          <cell r="AK73">
            <v>1690</v>
          </cell>
          <cell r="AL73">
            <v>2110</v>
          </cell>
          <cell r="AM73">
            <v>0</v>
          </cell>
        </row>
        <row r="74">
          <cell r="B74" t="str">
            <v>UEC 42 100</v>
          </cell>
          <cell r="C74" t="str">
            <v>VERTI 2513TP</v>
          </cell>
          <cell r="D74">
            <v>2.3</v>
          </cell>
          <cell r="E74">
            <v>105</v>
          </cell>
          <cell r="F74">
            <v>25</v>
          </cell>
          <cell r="G74">
            <v>25</v>
          </cell>
          <cell r="H74" t="str">
            <v>NW 50-315 SS/GP</v>
          </cell>
          <cell r="I74">
            <v>60</v>
          </cell>
          <cell r="J74">
            <v>42</v>
          </cell>
          <cell r="K74">
            <v>100</v>
          </cell>
          <cell r="L74">
            <v>1.4854461355243564</v>
          </cell>
          <cell r="M74">
            <v>80</v>
          </cell>
          <cell r="N74">
            <v>100</v>
          </cell>
          <cell r="O74">
            <v>65</v>
          </cell>
          <cell r="P74">
            <v>50</v>
          </cell>
          <cell r="Q74">
            <v>272</v>
          </cell>
          <cell r="R74" t="str">
            <v>NW 50-315 SS/GP</v>
          </cell>
          <cell r="S74">
            <v>272</v>
          </cell>
          <cell r="T74">
            <v>58</v>
          </cell>
          <cell r="U74">
            <v>65</v>
          </cell>
          <cell r="V74">
            <v>50</v>
          </cell>
          <cell r="W74" t="str">
            <v>CI3B42/50/50/J25</v>
          </cell>
          <cell r="X74">
            <v>800</v>
          </cell>
          <cell r="Y74">
            <v>1330</v>
          </cell>
          <cell r="Z74">
            <v>2030</v>
          </cell>
          <cell r="AA74">
            <v>1000</v>
          </cell>
          <cell r="AB74">
            <v>1690</v>
          </cell>
          <cell r="AC74">
            <v>2100</v>
          </cell>
          <cell r="AD74">
            <v>1285</v>
          </cell>
          <cell r="AE74">
            <v>1690</v>
          </cell>
          <cell r="AF74">
            <v>2110</v>
          </cell>
          <cell r="AG74">
            <v>1285</v>
          </cell>
          <cell r="AH74">
            <v>1690</v>
          </cell>
          <cell r="AI74">
            <v>2110</v>
          </cell>
          <cell r="AJ74">
            <v>1285</v>
          </cell>
          <cell r="AK74">
            <v>1690</v>
          </cell>
          <cell r="AL74">
            <v>2110</v>
          </cell>
          <cell r="AM74">
            <v>0</v>
          </cell>
        </row>
        <row r="75">
          <cell r="B75" t="str">
            <v>UEC 48 45</v>
          </cell>
          <cell r="C75" t="str">
            <v>VERTI 257TP</v>
          </cell>
          <cell r="D75">
            <v>2.5</v>
          </cell>
          <cell r="E75">
            <v>55.5</v>
          </cell>
          <cell r="F75">
            <v>25</v>
          </cell>
          <cell r="G75">
            <v>25</v>
          </cell>
          <cell r="H75" t="str">
            <v>NW 50-200 SS/GP</v>
          </cell>
          <cell r="I75">
            <v>20</v>
          </cell>
          <cell r="J75">
            <v>48</v>
          </cell>
          <cell r="K75">
            <v>45</v>
          </cell>
          <cell r="L75">
            <v>1.6976527263135501</v>
          </cell>
          <cell r="M75">
            <v>80</v>
          </cell>
          <cell r="N75">
            <v>100</v>
          </cell>
          <cell r="O75">
            <v>65</v>
          </cell>
          <cell r="P75">
            <v>50</v>
          </cell>
          <cell r="Q75">
            <v>191</v>
          </cell>
          <cell r="R75" t="str">
            <v>NW 50-200 SS/GP</v>
          </cell>
          <cell r="S75">
            <v>191</v>
          </cell>
          <cell r="T75">
            <v>17.6</v>
          </cell>
          <cell r="U75">
            <v>65</v>
          </cell>
          <cell r="V75">
            <v>50</v>
          </cell>
          <cell r="W75" t="str">
            <v>CI3B48/50/50/J25</v>
          </cell>
          <cell r="X75">
            <v>800</v>
          </cell>
          <cell r="Y75">
            <v>1330</v>
          </cell>
          <cell r="Z75">
            <v>2030</v>
          </cell>
          <cell r="AA75">
            <v>1000</v>
          </cell>
          <cell r="AB75">
            <v>1690</v>
          </cell>
          <cell r="AC75">
            <v>2100</v>
          </cell>
          <cell r="AD75">
            <v>1285</v>
          </cell>
          <cell r="AE75">
            <v>1690</v>
          </cell>
          <cell r="AF75">
            <v>2110</v>
          </cell>
          <cell r="AG75">
            <v>1285</v>
          </cell>
          <cell r="AH75">
            <v>1690</v>
          </cell>
          <cell r="AI75">
            <v>2110</v>
          </cell>
          <cell r="AJ75">
            <v>1285</v>
          </cell>
          <cell r="AK75">
            <v>1690</v>
          </cell>
          <cell r="AL75">
            <v>2110</v>
          </cell>
          <cell r="AM75">
            <v>0</v>
          </cell>
        </row>
        <row r="76">
          <cell r="B76" t="str">
            <v>UEC 48 50</v>
          </cell>
          <cell r="C76" t="str">
            <v>VERTI 257TP</v>
          </cell>
          <cell r="D76">
            <v>2.1</v>
          </cell>
          <cell r="E76">
            <v>60</v>
          </cell>
          <cell r="F76">
            <v>25</v>
          </cell>
          <cell r="G76">
            <v>25</v>
          </cell>
          <cell r="H76" t="str">
            <v>NW 50-200 SS/GP</v>
          </cell>
          <cell r="I76">
            <v>20</v>
          </cell>
          <cell r="J76">
            <v>48</v>
          </cell>
          <cell r="K76">
            <v>50</v>
          </cell>
          <cell r="L76">
            <v>1.6976527263135501</v>
          </cell>
          <cell r="M76">
            <v>80</v>
          </cell>
          <cell r="N76">
            <v>100</v>
          </cell>
          <cell r="O76">
            <v>65</v>
          </cell>
          <cell r="P76">
            <v>50</v>
          </cell>
          <cell r="Q76">
            <v>198</v>
          </cell>
          <cell r="R76" t="str">
            <v>NW 50-200 SS/GP</v>
          </cell>
          <cell r="S76">
            <v>198</v>
          </cell>
          <cell r="T76">
            <v>19.7</v>
          </cell>
          <cell r="U76">
            <v>65</v>
          </cell>
          <cell r="V76">
            <v>50</v>
          </cell>
          <cell r="W76" t="str">
            <v>CI3B48/50/50/J25</v>
          </cell>
          <cell r="X76">
            <v>800</v>
          </cell>
          <cell r="Y76">
            <v>1330</v>
          </cell>
          <cell r="Z76">
            <v>2030</v>
          </cell>
          <cell r="AA76">
            <v>1000</v>
          </cell>
          <cell r="AB76">
            <v>1690</v>
          </cell>
          <cell r="AC76">
            <v>2100</v>
          </cell>
          <cell r="AD76">
            <v>1285</v>
          </cell>
          <cell r="AE76">
            <v>1690</v>
          </cell>
          <cell r="AF76">
            <v>2110</v>
          </cell>
          <cell r="AG76">
            <v>1285</v>
          </cell>
          <cell r="AH76">
            <v>1690</v>
          </cell>
          <cell r="AI76">
            <v>2110</v>
          </cell>
          <cell r="AJ76">
            <v>1285</v>
          </cell>
          <cell r="AK76">
            <v>1690</v>
          </cell>
          <cell r="AL76">
            <v>2110</v>
          </cell>
          <cell r="AM76">
            <v>0</v>
          </cell>
        </row>
        <row r="77">
          <cell r="B77" t="str">
            <v>UEC 48 55</v>
          </cell>
          <cell r="C77" t="str">
            <v>VERTI 258TP</v>
          </cell>
          <cell r="D77">
            <v>2.4</v>
          </cell>
          <cell r="E77">
            <v>64.5</v>
          </cell>
          <cell r="F77">
            <v>25</v>
          </cell>
          <cell r="G77">
            <v>25</v>
          </cell>
          <cell r="H77" t="str">
            <v>NW 50-200 SS/GP</v>
          </cell>
          <cell r="I77">
            <v>25</v>
          </cell>
          <cell r="J77">
            <v>48</v>
          </cell>
          <cell r="K77">
            <v>55</v>
          </cell>
          <cell r="L77">
            <v>1.6976527263135501</v>
          </cell>
          <cell r="M77">
            <v>80</v>
          </cell>
          <cell r="N77">
            <v>100</v>
          </cell>
          <cell r="O77">
            <v>65</v>
          </cell>
          <cell r="P77">
            <v>50</v>
          </cell>
          <cell r="Q77">
            <v>207</v>
          </cell>
          <cell r="R77" t="str">
            <v>NW 50-200 SS/GP</v>
          </cell>
          <cell r="S77">
            <v>207</v>
          </cell>
          <cell r="T77">
            <v>27</v>
          </cell>
          <cell r="U77">
            <v>65</v>
          </cell>
          <cell r="V77">
            <v>50</v>
          </cell>
          <cell r="W77" t="str">
            <v>CI3B48/50/50/J25</v>
          </cell>
          <cell r="X77">
            <v>800</v>
          </cell>
          <cell r="Y77">
            <v>1330</v>
          </cell>
          <cell r="Z77">
            <v>2030</v>
          </cell>
          <cell r="AA77">
            <v>1000</v>
          </cell>
          <cell r="AB77">
            <v>1690</v>
          </cell>
          <cell r="AC77">
            <v>2100</v>
          </cell>
          <cell r="AD77">
            <v>1285</v>
          </cell>
          <cell r="AE77">
            <v>1690</v>
          </cell>
          <cell r="AF77">
            <v>2110</v>
          </cell>
          <cell r="AG77">
            <v>1285</v>
          </cell>
          <cell r="AH77">
            <v>1690</v>
          </cell>
          <cell r="AI77">
            <v>2110</v>
          </cell>
          <cell r="AJ77">
            <v>1285</v>
          </cell>
          <cell r="AK77">
            <v>1690</v>
          </cell>
          <cell r="AL77">
            <v>2110</v>
          </cell>
          <cell r="AM77">
            <v>0</v>
          </cell>
        </row>
        <row r="78">
          <cell r="B78" t="str">
            <v>UEC 48 60</v>
          </cell>
          <cell r="C78" t="str">
            <v>VERTI 258TP</v>
          </cell>
          <cell r="D78">
            <v>2.1</v>
          </cell>
          <cell r="E78">
            <v>69</v>
          </cell>
          <cell r="F78">
            <v>25</v>
          </cell>
          <cell r="G78">
            <v>25</v>
          </cell>
          <cell r="H78" t="str">
            <v>NW 50-250 SS/GP</v>
          </cell>
          <cell r="I78">
            <v>30</v>
          </cell>
          <cell r="J78">
            <v>48</v>
          </cell>
          <cell r="K78">
            <v>60</v>
          </cell>
          <cell r="L78">
            <v>1.6976527263135501</v>
          </cell>
          <cell r="M78">
            <v>80</v>
          </cell>
          <cell r="N78">
            <v>100</v>
          </cell>
          <cell r="O78">
            <v>65</v>
          </cell>
          <cell r="P78">
            <v>50</v>
          </cell>
          <cell r="Q78">
            <v>214</v>
          </cell>
          <cell r="R78" t="str">
            <v>NW 50-250 SS/GP</v>
          </cell>
          <cell r="S78">
            <v>214</v>
          </cell>
          <cell r="T78">
            <v>27</v>
          </cell>
          <cell r="U78">
            <v>65</v>
          </cell>
          <cell r="V78">
            <v>50</v>
          </cell>
          <cell r="W78" t="str">
            <v>CI3B48/50/50/J25</v>
          </cell>
          <cell r="X78">
            <v>800</v>
          </cell>
          <cell r="Y78">
            <v>1330</v>
          </cell>
          <cell r="Z78">
            <v>2030</v>
          </cell>
          <cell r="AA78">
            <v>1000</v>
          </cell>
          <cell r="AB78">
            <v>1690</v>
          </cell>
          <cell r="AC78">
            <v>2100</v>
          </cell>
          <cell r="AD78">
            <v>1285</v>
          </cell>
          <cell r="AE78">
            <v>1690</v>
          </cell>
          <cell r="AF78">
            <v>2110</v>
          </cell>
          <cell r="AG78">
            <v>1285</v>
          </cell>
          <cell r="AH78">
            <v>1690</v>
          </cell>
          <cell r="AI78">
            <v>2110</v>
          </cell>
          <cell r="AJ78">
            <v>1285</v>
          </cell>
          <cell r="AK78">
            <v>1690</v>
          </cell>
          <cell r="AL78">
            <v>2110</v>
          </cell>
          <cell r="AM78">
            <v>0</v>
          </cell>
        </row>
        <row r="79">
          <cell r="B79" t="str">
            <v>UEC 48 65</v>
          </cell>
          <cell r="C79" t="str">
            <v>VERTI 258TP</v>
          </cell>
          <cell r="D79">
            <v>1.9</v>
          </cell>
          <cell r="E79">
            <v>73.5</v>
          </cell>
          <cell r="F79">
            <v>25</v>
          </cell>
          <cell r="G79">
            <v>25</v>
          </cell>
          <cell r="H79" t="str">
            <v>NW 50-250 SS/GP</v>
          </cell>
          <cell r="I79">
            <v>30</v>
          </cell>
          <cell r="J79">
            <v>48</v>
          </cell>
          <cell r="K79">
            <v>65</v>
          </cell>
          <cell r="L79">
            <v>1.6976527263135501</v>
          </cell>
          <cell r="M79">
            <v>80</v>
          </cell>
          <cell r="N79">
            <v>100</v>
          </cell>
          <cell r="O79">
            <v>65</v>
          </cell>
          <cell r="P79">
            <v>50</v>
          </cell>
          <cell r="Q79">
            <v>222</v>
          </cell>
          <cell r="R79" t="str">
            <v>NW 50-250 SS/GP</v>
          </cell>
          <cell r="S79">
            <v>222</v>
          </cell>
          <cell r="T79">
            <v>32</v>
          </cell>
          <cell r="U79">
            <v>65</v>
          </cell>
          <cell r="V79">
            <v>50</v>
          </cell>
          <cell r="W79" t="str">
            <v>CI3B48/50/50/J25</v>
          </cell>
          <cell r="X79">
            <v>800</v>
          </cell>
          <cell r="Y79">
            <v>1330</v>
          </cell>
          <cell r="Z79">
            <v>2030</v>
          </cell>
          <cell r="AA79">
            <v>1000</v>
          </cell>
          <cell r="AB79">
            <v>1690</v>
          </cell>
          <cell r="AC79">
            <v>2100</v>
          </cell>
          <cell r="AD79">
            <v>1285</v>
          </cell>
          <cell r="AE79">
            <v>1690</v>
          </cell>
          <cell r="AF79">
            <v>2110</v>
          </cell>
          <cell r="AG79">
            <v>1285</v>
          </cell>
          <cell r="AH79">
            <v>1690</v>
          </cell>
          <cell r="AI79">
            <v>2110</v>
          </cell>
          <cell r="AJ79">
            <v>1285</v>
          </cell>
          <cell r="AK79">
            <v>1690</v>
          </cell>
          <cell r="AL79">
            <v>2110</v>
          </cell>
          <cell r="AM79">
            <v>0</v>
          </cell>
        </row>
        <row r="80">
          <cell r="B80" t="str">
            <v>UEC 48 70</v>
          </cell>
          <cell r="C80" t="str">
            <v>VERTI 259TP</v>
          </cell>
          <cell r="D80">
            <v>2.2</v>
          </cell>
          <cell r="E80">
            <v>78</v>
          </cell>
          <cell r="F80">
            <v>25</v>
          </cell>
          <cell r="G80">
            <v>25</v>
          </cell>
          <cell r="H80" t="str">
            <v>NW 50-250 SS/GP</v>
          </cell>
          <cell r="I80">
            <v>40</v>
          </cell>
          <cell r="J80">
            <v>48</v>
          </cell>
          <cell r="K80">
            <v>70</v>
          </cell>
          <cell r="L80">
            <v>1.6976527263135501</v>
          </cell>
          <cell r="M80">
            <v>80</v>
          </cell>
          <cell r="N80">
            <v>100</v>
          </cell>
          <cell r="O80">
            <v>65</v>
          </cell>
          <cell r="P80">
            <v>50</v>
          </cell>
          <cell r="Q80">
            <v>228</v>
          </cell>
          <cell r="R80" t="str">
            <v>NW 50-250 SS/GP</v>
          </cell>
          <cell r="S80">
            <v>228</v>
          </cell>
          <cell r="T80">
            <v>32</v>
          </cell>
          <cell r="U80">
            <v>65</v>
          </cell>
          <cell r="V80">
            <v>50</v>
          </cell>
          <cell r="W80" t="str">
            <v>CI3B48/50/50/J25</v>
          </cell>
          <cell r="X80">
            <v>800</v>
          </cell>
          <cell r="Y80">
            <v>1330</v>
          </cell>
          <cell r="Z80">
            <v>2030</v>
          </cell>
          <cell r="AA80">
            <v>1000</v>
          </cell>
          <cell r="AB80">
            <v>1690</v>
          </cell>
          <cell r="AC80">
            <v>2100</v>
          </cell>
          <cell r="AD80">
            <v>1285</v>
          </cell>
          <cell r="AE80">
            <v>1690</v>
          </cell>
          <cell r="AF80">
            <v>2110</v>
          </cell>
          <cell r="AG80">
            <v>1285</v>
          </cell>
          <cell r="AH80">
            <v>1690</v>
          </cell>
          <cell r="AI80">
            <v>2110</v>
          </cell>
          <cell r="AJ80">
            <v>1285</v>
          </cell>
          <cell r="AK80">
            <v>1690</v>
          </cell>
          <cell r="AL80">
            <v>2110</v>
          </cell>
          <cell r="AM80">
            <v>0</v>
          </cell>
        </row>
        <row r="81">
          <cell r="B81" t="str">
            <v>UEC 48 75</v>
          </cell>
          <cell r="C81" t="str">
            <v>VERTI 259TP</v>
          </cell>
          <cell r="D81">
            <v>1.9</v>
          </cell>
          <cell r="E81">
            <v>82.5</v>
          </cell>
          <cell r="F81">
            <v>25</v>
          </cell>
          <cell r="G81">
            <v>25</v>
          </cell>
          <cell r="H81" t="str">
            <v>NW 50-250 SS/GP</v>
          </cell>
          <cell r="I81">
            <v>40</v>
          </cell>
          <cell r="J81">
            <v>48</v>
          </cell>
          <cell r="K81">
            <v>75</v>
          </cell>
          <cell r="L81">
            <v>1.6976527263135501</v>
          </cell>
          <cell r="M81">
            <v>80</v>
          </cell>
          <cell r="N81">
            <v>100</v>
          </cell>
          <cell r="O81">
            <v>65</v>
          </cell>
          <cell r="P81">
            <v>50</v>
          </cell>
          <cell r="Q81">
            <v>236</v>
          </cell>
          <cell r="R81" t="str">
            <v>NW 50-250 SS/GP</v>
          </cell>
          <cell r="S81">
            <v>236</v>
          </cell>
          <cell r="T81">
            <v>46</v>
          </cell>
          <cell r="U81">
            <v>65</v>
          </cell>
          <cell r="V81">
            <v>50</v>
          </cell>
          <cell r="W81" t="str">
            <v>CI3B48/50/50/J25</v>
          </cell>
          <cell r="X81">
            <v>800</v>
          </cell>
          <cell r="Y81">
            <v>1330</v>
          </cell>
          <cell r="Z81">
            <v>2030</v>
          </cell>
          <cell r="AA81">
            <v>1000</v>
          </cell>
          <cell r="AB81">
            <v>1690</v>
          </cell>
          <cell r="AC81">
            <v>2100</v>
          </cell>
          <cell r="AD81">
            <v>1285</v>
          </cell>
          <cell r="AE81">
            <v>1690</v>
          </cell>
          <cell r="AF81">
            <v>2110</v>
          </cell>
          <cell r="AG81">
            <v>1285</v>
          </cell>
          <cell r="AH81">
            <v>1690</v>
          </cell>
          <cell r="AI81">
            <v>2110</v>
          </cell>
          <cell r="AJ81">
            <v>1285</v>
          </cell>
          <cell r="AK81">
            <v>1690</v>
          </cell>
          <cell r="AL81">
            <v>2110</v>
          </cell>
          <cell r="AM81">
            <v>0</v>
          </cell>
        </row>
        <row r="82">
          <cell r="B82" t="str">
            <v>UEC 48 80</v>
          </cell>
          <cell r="C82" t="str">
            <v>VERTI 3010TP</v>
          </cell>
          <cell r="D82">
            <v>4.1</v>
          </cell>
          <cell r="E82">
            <v>87</v>
          </cell>
          <cell r="F82">
            <v>25</v>
          </cell>
          <cell r="G82">
            <v>25</v>
          </cell>
          <cell r="H82" t="str">
            <v>NW 50-250 SS/GP</v>
          </cell>
          <cell r="I82">
            <v>40</v>
          </cell>
          <cell r="J82">
            <v>48</v>
          </cell>
          <cell r="K82">
            <v>80</v>
          </cell>
          <cell r="L82">
            <v>1.6976527263135501</v>
          </cell>
          <cell r="M82">
            <v>80</v>
          </cell>
          <cell r="N82">
            <v>100</v>
          </cell>
          <cell r="O82">
            <v>65</v>
          </cell>
          <cell r="P82">
            <v>50</v>
          </cell>
          <cell r="Q82">
            <v>244</v>
          </cell>
          <cell r="R82" t="str">
            <v>NW 50-250 SS/GP</v>
          </cell>
          <cell r="S82">
            <v>244</v>
          </cell>
          <cell r="T82">
            <v>46</v>
          </cell>
          <cell r="U82">
            <v>65</v>
          </cell>
          <cell r="V82">
            <v>50</v>
          </cell>
          <cell r="W82" t="str">
            <v>CI3B48/50/50/J25</v>
          </cell>
          <cell r="X82">
            <v>800</v>
          </cell>
          <cell r="Y82">
            <v>1330</v>
          </cell>
          <cell r="Z82">
            <v>2030</v>
          </cell>
          <cell r="AA82">
            <v>1000</v>
          </cell>
          <cell r="AB82">
            <v>1690</v>
          </cell>
          <cell r="AC82">
            <v>2100</v>
          </cell>
          <cell r="AD82">
            <v>1285</v>
          </cell>
          <cell r="AE82">
            <v>1690</v>
          </cell>
          <cell r="AF82">
            <v>2110</v>
          </cell>
          <cell r="AG82">
            <v>1285</v>
          </cell>
          <cell r="AH82">
            <v>1690</v>
          </cell>
          <cell r="AI82">
            <v>2110</v>
          </cell>
          <cell r="AJ82">
            <v>1285</v>
          </cell>
          <cell r="AK82">
            <v>1690</v>
          </cell>
          <cell r="AL82">
            <v>2110</v>
          </cell>
          <cell r="AM82">
            <v>0</v>
          </cell>
        </row>
        <row r="83">
          <cell r="B83" t="str">
            <v>UEC 48 85</v>
          </cell>
          <cell r="C83" t="str">
            <v>VERTI 3010TP</v>
          </cell>
          <cell r="D83">
            <v>3.9</v>
          </cell>
          <cell r="E83">
            <v>91.5</v>
          </cell>
          <cell r="F83">
            <v>25</v>
          </cell>
          <cell r="G83">
            <v>25</v>
          </cell>
          <cell r="H83" t="str">
            <v>NW 50-250G SS/GP</v>
          </cell>
          <cell r="I83">
            <v>50</v>
          </cell>
          <cell r="J83">
            <v>48</v>
          </cell>
          <cell r="K83">
            <v>85</v>
          </cell>
          <cell r="L83">
            <v>1.6976527263135501</v>
          </cell>
          <cell r="M83">
            <v>80</v>
          </cell>
          <cell r="N83">
            <v>100</v>
          </cell>
          <cell r="O83">
            <v>65</v>
          </cell>
          <cell r="P83">
            <v>50</v>
          </cell>
          <cell r="Q83">
            <v>251</v>
          </cell>
          <cell r="R83" t="str">
            <v>NW 50-250G SS/GP</v>
          </cell>
          <cell r="S83">
            <v>251</v>
          </cell>
          <cell r="T83">
            <v>46</v>
          </cell>
          <cell r="U83">
            <v>65</v>
          </cell>
          <cell r="V83">
            <v>50</v>
          </cell>
          <cell r="W83" t="str">
            <v>CI3B48/50/50/J25</v>
          </cell>
          <cell r="X83">
            <v>800</v>
          </cell>
          <cell r="Y83">
            <v>1330</v>
          </cell>
          <cell r="Z83">
            <v>2030</v>
          </cell>
          <cell r="AA83">
            <v>1000</v>
          </cell>
          <cell r="AB83">
            <v>1690</v>
          </cell>
          <cell r="AC83">
            <v>2100</v>
          </cell>
          <cell r="AD83">
            <v>1285</v>
          </cell>
          <cell r="AE83">
            <v>1690</v>
          </cell>
          <cell r="AF83">
            <v>2110</v>
          </cell>
          <cell r="AG83">
            <v>1285</v>
          </cell>
          <cell r="AH83">
            <v>1690</v>
          </cell>
          <cell r="AI83">
            <v>2110</v>
          </cell>
          <cell r="AJ83">
            <v>1285</v>
          </cell>
          <cell r="AK83">
            <v>1690</v>
          </cell>
          <cell r="AL83">
            <v>2110</v>
          </cell>
          <cell r="AM83">
            <v>0</v>
          </cell>
        </row>
        <row r="84">
          <cell r="B84" t="str">
            <v>UEC 48 90</v>
          </cell>
          <cell r="C84" t="str">
            <v>VERTI 3010TP</v>
          </cell>
          <cell r="D84">
            <v>3.5</v>
          </cell>
          <cell r="E84">
            <v>96</v>
          </cell>
          <cell r="F84">
            <v>25</v>
          </cell>
          <cell r="G84">
            <v>25</v>
          </cell>
          <cell r="H84" t="str">
            <v>NW 50-250G SS/GP</v>
          </cell>
          <cell r="I84">
            <v>50</v>
          </cell>
          <cell r="J84">
            <v>48</v>
          </cell>
          <cell r="K84">
            <v>90</v>
          </cell>
          <cell r="L84">
            <v>1.6976527263135501</v>
          </cell>
          <cell r="M84">
            <v>80</v>
          </cell>
          <cell r="N84">
            <v>100</v>
          </cell>
          <cell r="O84">
            <v>65</v>
          </cell>
          <cell r="P84">
            <v>50</v>
          </cell>
          <cell r="Q84">
            <v>257</v>
          </cell>
          <cell r="R84" t="str">
            <v>NW 50-250G SS/GP</v>
          </cell>
          <cell r="S84">
            <v>257</v>
          </cell>
          <cell r="T84">
            <v>46</v>
          </cell>
          <cell r="U84">
            <v>65</v>
          </cell>
          <cell r="V84">
            <v>50</v>
          </cell>
          <cell r="W84" t="str">
            <v>CI3B48/50/50/J25</v>
          </cell>
          <cell r="X84">
            <v>800</v>
          </cell>
          <cell r="Y84">
            <v>1330</v>
          </cell>
          <cell r="Z84">
            <v>2030</v>
          </cell>
          <cell r="AA84">
            <v>1000</v>
          </cell>
          <cell r="AB84">
            <v>1690</v>
          </cell>
          <cell r="AC84">
            <v>2100</v>
          </cell>
          <cell r="AD84">
            <v>1285</v>
          </cell>
          <cell r="AE84">
            <v>1690</v>
          </cell>
          <cell r="AF84">
            <v>2110</v>
          </cell>
          <cell r="AG84">
            <v>1285</v>
          </cell>
          <cell r="AH84">
            <v>1690</v>
          </cell>
          <cell r="AI84">
            <v>2110</v>
          </cell>
          <cell r="AJ84">
            <v>1285</v>
          </cell>
          <cell r="AK84">
            <v>1690</v>
          </cell>
          <cell r="AL84">
            <v>2110</v>
          </cell>
          <cell r="AM84">
            <v>0</v>
          </cell>
        </row>
        <row r="85">
          <cell r="B85" t="str">
            <v>UEC 48 95</v>
          </cell>
          <cell r="C85" t="str">
            <v>VERTI 2513TP</v>
          </cell>
          <cell r="D85">
            <v>2.5</v>
          </cell>
          <cell r="E85">
            <v>100.5</v>
          </cell>
          <cell r="F85">
            <v>25</v>
          </cell>
          <cell r="G85">
            <v>25</v>
          </cell>
          <cell r="H85" t="str">
            <v>NW 50-250G SS/GP</v>
          </cell>
          <cell r="I85">
            <v>50</v>
          </cell>
          <cell r="J85">
            <v>48</v>
          </cell>
          <cell r="K85">
            <v>95</v>
          </cell>
          <cell r="L85">
            <v>1.6976527263135501</v>
          </cell>
          <cell r="M85">
            <v>80</v>
          </cell>
          <cell r="N85">
            <v>100</v>
          </cell>
          <cell r="O85">
            <v>65</v>
          </cell>
          <cell r="P85">
            <v>50</v>
          </cell>
          <cell r="Q85">
            <v>268</v>
          </cell>
          <cell r="R85" t="str">
            <v>NW 50-250G SS/GP</v>
          </cell>
          <cell r="S85">
            <v>268</v>
          </cell>
          <cell r="T85">
            <v>58</v>
          </cell>
          <cell r="U85">
            <v>65</v>
          </cell>
          <cell r="V85">
            <v>50</v>
          </cell>
          <cell r="W85" t="str">
            <v>CI3B48/50/50/J25</v>
          </cell>
          <cell r="X85">
            <v>800</v>
          </cell>
          <cell r="Y85">
            <v>1330</v>
          </cell>
          <cell r="Z85">
            <v>2030</v>
          </cell>
          <cell r="AA85">
            <v>1000</v>
          </cell>
          <cell r="AB85">
            <v>1690</v>
          </cell>
          <cell r="AC85">
            <v>2100</v>
          </cell>
          <cell r="AD85">
            <v>1285</v>
          </cell>
          <cell r="AE85">
            <v>1690</v>
          </cell>
          <cell r="AF85">
            <v>2110</v>
          </cell>
          <cell r="AG85">
            <v>1285</v>
          </cell>
          <cell r="AH85">
            <v>1690</v>
          </cell>
          <cell r="AI85">
            <v>2110</v>
          </cell>
          <cell r="AJ85">
            <v>1285</v>
          </cell>
          <cell r="AK85">
            <v>1690</v>
          </cell>
          <cell r="AL85">
            <v>2110</v>
          </cell>
          <cell r="AM85">
            <v>0</v>
          </cell>
        </row>
        <row r="86">
          <cell r="B86" t="str">
            <v>UEC 48 100</v>
          </cell>
          <cell r="C86" t="str">
            <v>VERTI 2513TP</v>
          </cell>
          <cell r="D86">
            <v>2.3</v>
          </cell>
          <cell r="E86">
            <v>105</v>
          </cell>
          <cell r="F86">
            <v>25</v>
          </cell>
          <cell r="G86">
            <v>25</v>
          </cell>
          <cell r="H86" t="str">
            <v>NW 50-315G SS/GP</v>
          </cell>
          <cell r="I86">
            <v>60</v>
          </cell>
          <cell r="J86">
            <v>48</v>
          </cell>
          <cell r="K86">
            <v>100</v>
          </cell>
          <cell r="L86">
            <v>1.6976527263135501</v>
          </cell>
          <cell r="M86">
            <v>80</v>
          </cell>
          <cell r="N86">
            <v>100</v>
          </cell>
          <cell r="O86">
            <v>65</v>
          </cell>
          <cell r="P86">
            <v>50</v>
          </cell>
          <cell r="Q86">
            <v>269</v>
          </cell>
          <cell r="R86" t="str">
            <v>NW 50-315G SS/GP</v>
          </cell>
          <cell r="S86">
            <v>269</v>
          </cell>
          <cell r="T86">
            <v>58</v>
          </cell>
          <cell r="U86">
            <v>65</v>
          </cell>
          <cell r="V86">
            <v>50</v>
          </cell>
          <cell r="W86" t="str">
            <v>CI3B48/50/50/J25</v>
          </cell>
          <cell r="X86">
            <v>800</v>
          </cell>
          <cell r="Y86">
            <v>1330</v>
          </cell>
          <cell r="Z86">
            <v>2030</v>
          </cell>
          <cell r="AA86">
            <v>1000</v>
          </cell>
          <cell r="AB86">
            <v>1690</v>
          </cell>
          <cell r="AC86">
            <v>2100</v>
          </cell>
          <cell r="AD86">
            <v>1285</v>
          </cell>
          <cell r="AE86">
            <v>1690</v>
          </cell>
          <cell r="AF86">
            <v>2110</v>
          </cell>
          <cell r="AG86">
            <v>1285</v>
          </cell>
          <cell r="AH86">
            <v>1690</v>
          </cell>
          <cell r="AI86">
            <v>2110</v>
          </cell>
          <cell r="AJ86">
            <v>1285</v>
          </cell>
          <cell r="AK86">
            <v>1690</v>
          </cell>
          <cell r="AL86">
            <v>2110</v>
          </cell>
          <cell r="AM86">
            <v>0</v>
          </cell>
        </row>
        <row r="87">
          <cell r="B87" t="str">
            <v>UEC 60 45</v>
          </cell>
          <cell r="C87" t="str">
            <v>VERTI 257TP</v>
          </cell>
          <cell r="D87">
            <v>2.5</v>
          </cell>
          <cell r="E87">
            <v>55.5</v>
          </cell>
          <cell r="F87">
            <v>25</v>
          </cell>
          <cell r="G87">
            <v>25</v>
          </cell>
          <cell r="H87" t="str">
            <v>NW 50-250 SS/GP</v>
          </cell>
          <cell r="I87">
            <v>25</v>
          </cell>
          <cell r="J87">
            <v>60</v>
          </cell>
          <cell r="K87">
            <v>45</v>
          </cell>
          <cell r="L87">
            <v>1.3581221810508404</v>
          </cell>
          <cell r="M87">
            <v>100</v>
          </cell>
          <cell r="N87">
            <v>125</v>
          </cell>
          <cell r="O87">
            <v>65</v>
          </cell>
          <cell r="P87">
            <v>50</v>
          </cell>
          <cell r="Q87">
            <v>205</v>
          </cell>
          <cell r="R87" t="str">
            <v>NW 50-250 SS/GP</v>
          </cell>
          <cell r="S87">
            <v>205</v>
          </cell>
          <cell r="T87">
            <v>27</v>
          </cell>
          <cell r="U87">
            <v>65</v>
          </cell>
          <cell r="V87">
            <v>50</v>
          </cell>
          <cell r="W87" t="str">
            <v>CI3B60/50/50/J25</v>
          </cell>
          <cell r="X87">
            <v>800</v>
          </cell>
          <cell r="Y87">
            <v>1330</v>
          </cell>
          <cell r="Z87">
            <v>2030</v>
          </cell>
          <cell r="AA87">
            <v>1090</v>
          </cell>
          <cell r="AB87">
            <v>1690</v>
          </cell>
          <cell r="AC87">
            <v>2030</v>
          </cell>
          <cell r="AD87">
            <v>1285</v>
          </cell>
          <cell r="AE87">
            <v>1690</v>
          </cell>
          <cell r="AF87">
            <v>2110</v>
          </cell>
          <cell r="AG87">
            <v>1285</v>
          </cell>
          <cell r="AH87">
            <v>1690</v>
          </cell>
          <cell r="AI87">
            <v>2110</v>
          </cell>
          <cell r="AJ87">
            <v>1285</v>
          </cell>
          <cell r="AK87">
            <v>1690</v>
          </cell>
          <cell r="AL87">
            <v>2110</v>
          </cell>
          <cell r="AM87">
            <v>0</v>
          </cell>
        </row>
        <row r="88">
          <cell r="B88" t="str">
            <v>UEC 60 50</v>
          </cell>
          <cell r="C88" t="str">
            <v>VERTI 257TP</v>
          </cell>
          <cell r="D88">
            <v>2.1</v>
          </cell>
          <cell r="E88">
            <v>60</v>
          </cell>
          <cell r="F88">
            <v>25</v>
          </cell>
          <cell r="G88">
            <v>25</v>
          </cell>
          <cell r="H88" t="str">
            <v>NW 50-250 SS/GP</v>
          </cell>
          <cell r="I88">
            <v>25</v>
          </cell>
          <cell r="J88">
            <v>60</v>
          </cell>
          <cell r="K88">
            <v>50</v>
          </cell>
          <cell r="L88">
            <v>1.3581221810508404</v>
          </cell>
          <cell r="M88">
            <v>100</v>
          </cell>
          <cell r="N88">
            <v>125</v>
          </cell>
          <cell r="O88">
            <v>65</v>
          </cell>
          <cell r="P88">
            <v>50</v>
          </cell>
          <cell r="Q88">
            <v>205</v>
          </cell>
          <cell r="R88" t="str">
            <v>NW 50-250 SS/GP</v>
          </cell>
          <cell r="S88">
            <v>205</v>
          </cell>
          <cell r="T88">
            <v>27</v>
          </cell>
          <cell r="U88">
            <v>65</v>
          </cell>
          <cell r="V88">
            <v>50</v>
          </cell>
          <cell r="W88" t="str">
            <v>CI3B60/50/50/J25</v>
          </cell>
          <cell r="X88">
            <v>800</v>
          </cell>
          <cell r="Y88">
            <v>1330</v>
          </cell>
          <cell r="Z88">
            <v>2030</v>
          </cell>
          <cell r="AA88">
            <v>1090</v>
          </cell>
          <cell r="AB88">
            <v>1690</v>
          </cell>
          <cell r="AC88">
            <v>2030</v>
          </cell>
          <cell r="AD88">
            <v>1285</v>
          </cell>
          <cell r="AE88">
            <v>1690</v>
          </cell>
          <cell r="AF88">
            <v>2110</v>
          </cell>
          <cell r="AG88">
            <v>1285</v>
          </cell>
          <cell r="AH88">
            <v>1690</v>
          </cell>
          <cell r="AI88">
            <v>2110</v>
          </cell>
          <cell r="AJ88">
            <v>1285</v>
          </cell>
          <cell r="AK88">
            <v>1690</v>
          </cell>
          <cell r="AL88">
            <v>2110</v>
          </cell>
          <cell r="AM88">
            <v>0</v>
          </cell>
        </row>
        <row r="89">
          <cell r="B89" t="str">
            <v>UEC 60 55</v>
          </cell>
          <cell r="C89" t="str">
            <v>VERTI 258TP</v>
          </cell>
          <cell r="D89">
            <v>2.4</v>
          </cell>
          <cell r="E89">
            <v>64.5</v>
          </cell>
          <cell r="F89">
            <v>25</v>
          </cell>
          <cell r="G89">
            <v>25</v>
          </cell>
          <cell r="H89" t="str">
            <v>NW 50-250 SS/GP</v>
          </cell>
          <cell r="I89">
            <v>30</v>
          </cell>
          <cell r="J89">
            <v>60</v>
          </cell>
          <cell r="K89">
            <v>55</v>
          </cell>
          <cell r="L89">
            <v>1.3581221810508404</v>
          </cell>
          <cell r="M89">
            <v>100</v>
          </cell>
          <cell r="N89">
            <v>125</v>
          </cell>
          <cell r="O89">
            <v>65</v>
          </cell>
          <cell r="P89">
            <v>50</v>
          </cell>
          <cell r="Q89">
            <v>213</v>
          </cell>
          <cell r="R89" t="str">
            <v>NW 50-250 SS/GP</v>
          </cell>
          <cell r="S89">
            <v>213</v>
          </cell>
          <cell r="T89">
            <v>27</v>
          </cell>
          <cell r="U89">
            <v>65</v>
          </cell>
          <cell r="V89">
            <v>50</v>
          </cell>
          <cell r="W89" t="str">
            <v>CI3B60/50/50/J25</v>
          </cell>
          <cell r="X89">
            <v>800</v>
          </cell>
          <cell r="Y89">
            <v>1330</v>
          </cell>
          <cell r="Z89">
            <v>2030</v>
          </cell>
          <cell r="AA89">
            <v>1090</v>
          </cell>
          <cell r="AB89">
            <v>1690</v>
          </cell>
          <cell r="AC89">
            <v>2030</v>
          </cell>
          <cell r="AD89">
            <v>1285</v>
          </cell>
          <cell r="AE89">
            <v>1690</v>
          </cell>
          <cell r="AF89">
            <v>2110</v>
          </cell>
          <cell r="AG89">
            <v>1285</v>
          </cell>
          <cell r="AH89">
            <v>1690</v>
          </cell>
          <cell r="AI89">
            <v>2110</v>
          </cell>
          <cell r="AJ89">
            <v>1285</v>
          </cell>
          <cell r="AK89">
            <v>1690</v>
          </cell>
          <cell r="AL89">
            <v>2110</v>
          </cell>
          <cell r="AM89">
            <v>0</v>
          </cell>
        </row>
        <row r="90">
          <cell r="B90" t="str">
            <v>UEC 60 60</v>
          </cell>
          <cell r="C90" t="str">
            <v>VERTI 258TP</v>
          </cell>
          <cell r="D90">
            <v>2.1</v>
          </cell>
          <cell r="E90">
            <v>69</v>
          </cell>
          <cell r="F90">
            <v>25</v>
          </cell>
          <cell r="G90">
            <v>25</v>
          </cell>
          <cell r="H90" t="str">
            <v>NW 50-250 SS/GP</v>
          </cell>
          <cell r="I90">
            <v>30</v>
          </cell>
          <cell r="J90">
            <v>60</v>
          </cell>
          <cell r="K90">
            <v>60</v>
          </cell>
          <cell r="L90">
            <v>1.3581221810508404</v>
          </cell>
          <cell r="M90">
            <v>100</v>
          </cell>
          <cell r="N90">
            <v>125</v>
          </cell>
          <cell r="O90">
            <v>65</v>
          </cell>
          <cell r="P90">
            <v>50</v>
          </cell>
          <cell r="Q90">
            <v>221</v>
          </cell>
          <cell r="R90" t="str">
            <v>NW 50-250 SS/GP</v>
          </cell>
          <cell r="S90">
            <v>221</v>
          </cell>
          <cell r="T90">
            <v>32</v>
          </cell>
          <cell r="U90">
            <v>65</v>
          </cell>
          <cell r="V90">
            <v>50</v>
          </cell>
          <cell r="W90" t="str">
            <v>CI3B60/50/50/J25</v>
          </cell>
          <cell r="X90">
            <v>800</v>
          </cell>
          <cell r="Y90">
            <v>1330</v>
          </cell>
          <cell r="Z90">
            <v>2030</v>
          </cell>
          <cell r="AA90">
            <v>1090</v>
          </cell>
          <cell r="AB90">
            <v>1690</v>
          </cell>
          <cell r="AC90">
            <v>2030</v>
          </cell>
          <cell r="AD90">
            <v>1285</v>
          </cell>
          <cell r="AE90">
            <v>1690</v>
          </cell>
          <cell r="AF90">
            <v>2110</v>
          </cell>
          <cell r="AG90">
            <v>1285</v>
          </cell>
          <cell r="AH90">
            <v>1690</v>
          </cell>
          <cell r="AI90">
            <v>2110</v>
          </cell>
          <cell r="AJ90">
            <v>1285</v>
          </cell>
          <cell r="AK90">
            <v>1690</v>
          </cell>
          <cell r="AL90">
            <v>2110</v>
          </cell>
          <cell r="AM90">
            <v>0</v>
          </cell>
        </row>
        <row r="91">
          <cell r="B91" t="str">
            <v>UEC 60 65</v>
          </cell>
          <cell r="C91" t="str">
            <v>VERTI 258TP</v>
          </cell>
          <cell r="D91">
            <v>1.9</v>
          </cell>
          <cell r="E91">
            <v>73.5</v>
          </cell>
          <cell r="F91">
            <v>25</v>
          </cell>
          <cell r="G91">
            <v>25</v>
          </cell>
          <cell r="H91" t="str">
            <v>NW 50-250 SS/GP</v>
          </cell>
          <cell r="I91">
            <v>40</v>
          </cell>
          <cell r="J91">
            <v>60</v>
          </cell>
          <cell r="K91">
            <v>65</v>
          </cell>
          <cell r="L91">
            <v>1.3581221810508404</v>
          </cell>
          <cell r="M91">
            <v>100</v>
          </cell>
          <cell r="N91">
            <v>125</v>
          </cell>
          <cell r="O91">
            <v>65</v>
          </cell>
          <cell r="P91">
            <v>50</v>
          </cell>
          <cell r="Q91">
            <v>227</v>
          </cell>
          <cell r="R91" t="str">
            <v>NW 50-250 SS/GP</v>
          </cell>
          <cell r="S91">
            <v>227</v>
          </cell>
          <cell r="T91">
            <v>32</v>
          </cell>
          <cell r="U91">
            <v>65</v>
          </cell>
          <cell r="V91">
            <v>50</v>
          </cell>
          <cell r="W91" t="str">
            <v>CI3B60/50/50/J25</v>
          </cell>
          <cell r="X91">
            <v>800</v>
          </cell>
          <cell r="Y91">
            <v>1330</v>
          </cell>
          <cell r="Z91">
            <v>2030</v>
          </cell>
          <cell r="AA91">
            <v>1090</v>
          </cell>
          <cell r="AB91">
            <v>1690</v>
          </cell>
          <cell r="AC91">
            <v>2030</v>
          </cell>
          <cell r="AD91">
            <v>1285</v>
          </cell>
          <cell r="AE91">
            <v>1690</v>
          </cell>
          <cell r="AF91">
            <v>2110</v>
          </cell>
          <cell r="AG91">
            <v>1285</v>
          </cell>
          <cell r="AH91">
            <v>1690</v>
          </cell>
          <cell r="AI91">
            <v>2110</v>
          </cell>
          <cell r="AJ91">
            <v>1285</v>
          </cell>
          <cell r="AK91">
            <v>1690</v>
          </cell>
          <cell r="AL91">
            <v>2110</v>
          </cell>
          <cell r="AM91">
            <v>0</v>
          </cell>
        </row>
        <row r="92">
          <cell r="B92" t="str">
            <v>UEC 60 70</v>
          </cell>
          <cell r="C92" t="str">
            <v>VERTI 259TP</v>
          </cell>
          <cell r="D92">
            <v>2.2</v>
          </cell>
          <cell r="E92">
            <v>78</v>
          </cell>
          <cell r="F92">
            <v>25</v>
          </cell>
          <cell r="G92">
            <v>25</v>
          </cell>
          <cell r="H92" t="str">
            <v>NW 50-250 SS/GP</v>
          </cell>
          <cell r="I92">
            <v>40</v>
          </cell>
          <cell r="J92">
            <v>60</v>
          </cell>
          <cell r="K92">
            <v>70</v>
          </cell>
          <cell r="L92">
            <v>1.3581221810508404</v>
          </cell>
          <cell r="M92">
            <v>100</v>
          </cell>
          <cell r="N92">
            <v>125</v>
          </cell>
          <cell r="O92">
            <v>65</v>
          </cell>
          <cell r="P92">
            <v>50</v>
          </cell>
          <cell r="Q92">
            <v>233</v>
          </cell>
          <cell r="R92" t="str">
            <v>NW 50-250 SS/GP</v>
          </cell>
          <cell r="S92">
            <v>233</v>
          </cell>
          <cell r="T92">
            <v>46</v>
          </cell>
          <cell r="U92">
            <v>65</v>
          </cell>
          <cell r="V92">
            <v>50</v>
          </cell>
          <cell r="W92" t="str">
            <v>CI3B60/50/50/J25</v>
          </cell>
          <cell r="X92">
            <v>800</v>
          </cell>
          <cell r="Y92">
            <v>1330</v>
          </cell>
          <cell r="Z92">
            <v>2030</v>
          </cell>
          <cell r="AA92">
            <v>1090</v>
          </cell>
          <cell r="AB92">
            <v>1690</v>
          </cell>
          <cell r="AC92">
            <v>2030</v>
          </cell>
          <cell r="AD92">
            <v>1285</v>
          </cell>
          <cell r="AE92">
            <v>1690</v>
          </cell>
          <cell r="AF92">
            <v>2110</v>
          </cell>
          <cell r="AG92">
            <v>1285</v>
          </cell>
          <cell r="AH92">
            <v>1690</v>
          </cell>
          <cell r="AI92">
            <v>2110</v>
          </cell>
          <cell r="AJ92">
            <v>1285</v>
          </cell>
          <cell r="AK92">
            <v>1690</v>
          </cell>
          <cell r="AL92">
            <v>2110</v>
          </cell>
          <cell r="AM92">
            <v>0</v>
          </cell>
        </row>
        <row r="93">
          <cell r="B93" t="str">
            <v>UEC 60 75</v>
          </cell>
          <cell r="C93" t="str">
            <v>VERTI 259TP</v>
          </cell>
          <cell r="D93">
            <v>1.9</v>
          </cell>
          <cell r="E93">
            <v>82.5</v>
          </cell>
          <cell r="F93">
            <v>25</v>
          </cell>
          <cell r="G93">
            <v>25</v>
          </cell>
          <cell r="H93" t="str">
            <v>NW 50-250 SS/GP</v>
          </cell>
          <cell r="I93">
            <v>40</v>
          </cell>
          <cell r="J93">
            <v>60</v>
          </cell>
          <cell r="K93">
            <v>75</v>
          </cell>
          <cell r="L93">
            <v>1.3581221810508404</v>
          </cell>
          <cell r="M93">
            <v>100</v>
          </cell>
          <cell r="N93">
            <v>125</v>
          </cell>
          <cell r="O93">
            <v>65</v>
          </cell>
          <cell r="P93">
            <v>50</v>
          </cell>
          <cell r="Q93">
            <v>241</v>
          </cell>
          <cell r="R93" t="str">
            <v>NW 50-250 SS/GP</v>
          </cell>
          <cell r="S93">
            <v>241</v>
          </cell>
          <cell r="T93">
            <v>46</v>
          </cell>
          <cell r="U93">
            <v>65</v>
          </cell>
          <cell r="V93">
            <v>50</v>
          </cell>
          <cell r="W93" t="str">
            <v>CI3B60/50/50/J25</v>
          </cell>
          <cell r="X93">
            <v>800</v>
          </cell>
          <cell r="Y93">
            <v>1330</v>
          </cell>
          <cell r="Z93">
            <v>2030</v>
          </cell>
          <cell r="AA93">
            <v>1090</v>
          </cell>
          <cell r="AB93">
            <v>1690</v>
          </cell>
          <cell r="AC93">
            <v>2030</v>
          </cell>
          <cell r="AD93">
            <v>1285</v>
          </cell>
          <cell r="AE93">
            <v>1690</v>
          </cell>
          <cell r="AF93">
            <v>2110</v>
          </cell>
          <cell r="AG93">
            <v>1285</v>
          </cell>
          <cell r="AH93">
            <v>1690</v>
          </cell>
          <cell r="AI93">
            <v>2110</v>
          </cell>
          <cell r="AJ93">
            <v>1285</v>
          </cell>
          <cell r="AK93">
            <v>1690</v>
          </cell>
          <cell r="AL93">
            <v>2110</v>
          </cell>
          <cell r="AM93">
            <v>0</v>
          </cell>
        </row>
        <row r="94">
          <cell r="B94" t="str">
            <v>UEC 60 80</v>
          </cell>
          <cell r="C94" t="str">
            <v>VERTI 3010TP</v>
          </cell>
          <cell r="D94">
            <v>4.1</v>
          </cell>
          <cell r="E94">
            <v>87</v>
          </cell>
          <cell r="F94">
            <v>25</v>
          </cell>
          <cell r="G94">
            <v>25</v>
          </cell>
          <cell r="H94" t="str">
            <v>NW 50-250G SS/GP</v>
          </cell>
          <cell r="I94">
            <v>40</v>
          </cell>
          <cell r="J94">
            <v>60</v>
          </cell>
          <cell r="K94">
            <v>80</v>
          </cell>
          <cell r="L94">
            <v>1.3581221810508404</v>
          </cell>
          <cell r="M94">
            <v>100</v>
          </cell>
          <cell r="N94">
            <v>125</v>
          </cell>
          <cell r="O94">
            <v>65</v>
          </cell>
          <cell r="P94">
            <v>50</v>
          </cell>
          <cell r="Q94">
            <v>248</v>
          </cell>
          <cell r="R94" t="str">
            <v>NW 50-250G SS/GP</v>
          </cell>
          <cell r="S94">
            <v>248</v>
          </cell>
          <cell r="T94">
            <v>46</v>
          </cell>
          <cell r="U94">
            <v>65</v>
          </cell>
          <cell r="V94">
            <v>50</v>
          </cell>
          <cell r="W94" t="str">
            <v>CI3B60/50/50/J25</v>
          </cell>
          <cell r="X94">
            <v>800</v>
          </cell>
          <cell r="Y94">
            <v>1330</v>
          </cell>
          <cell r="Z94">
            <v>2030</v>
          </cell>
          <cell r="AA94">
            <v>1090</v>
          </cell>
          <cell r="AB94">
            <v>1690</v>
          </cell>
          <cell r="AC94">
            <v>2030</v>
          </cell>
          <cell r="AD94">
            <v>1285</v>
          </cell>
          <cell r="AE94">
            <v>1690</v>
          </cell>
          <cell r="AF94">
            <v>2110</v>
          </cell>
          <cell r="AG94">
            <v>1285</v>
          </cell>
          <cell r="AH94">
            <v>1690</v>
          </cell>
          <cell r="AI94">
            <v>2110</v>
          </cell>
          <cell r="AJ94">
            <v>1285</v>
          </cell>
          <cell r="AK94">
            <v>1690</v>
          </cell>
          <cell r="AL94">
            <v>2110</v>
          </cell>
          <cell r="AM94">
            <v>0</v>
          </cell>
        </row>
        <row r="95">
          <cell r="B95" t="str">
            <v>UEC 60 85</v>
          </cell>
          <cell r="C95" t="str">
            <v>VERTI 3010TP</v>
          </cell>
          <cell r="D95">
            <v>3.9</v>
          </cell>
          <cell r="E95">
            <v>91.5</v>
          </cell>
          <cell r="F95">
            <v>25</v>
          </cell>
          <cell r="G95">
            <v>25</v>
          </cell>
          <cell r="H95" t="str">
            <v>NW 50-250G SS/GP</v>
          </cell>
          <cell r="I95">
            <v>50</v>
          </cell>
          <cell r="J95">
            <v>60</v>
          </cell>
          <cell r="K95">
            <v>85</v>
          </cell>
          <cell r="L95">
            <v>1.3581221810508404</v>
          </cell>
          <cell r="M95">
            <v>100</v>
          </cell>
          <cell r="N95">
            <v>125</v>
          </cell>
          <cell r="O95">
            <v>65</v>
          </cell>
          <cell r="P95">
            <v>50</v>
          </cell>
          <cell r="Q95">
            <v>254</v>
          </cell>
          <cell r="R95" t="str">
            <v>NW 50-250G SS/GP</v>
          </cell>
          <cell r="S95">
            <v>254</v>
          </cell>
          <cell r="T95">
            <v>46</v>
          </cell>
          <cell r="U95">
            <v>65</v>
          </cell>
          <cell r="V95">
            <v>50</v>
          </cell>
          <cell r="W95" t="str">
            <v>CI3B60/50/50/J25</v>
          </cell>
          <cell r="X95">
            <v>800</v>
          </cell>
          <cell r="Y95">
            <v>1330</v>
          </cell>
          <cell r="Z95">
            <v>2030</v>
          </cell>
          <cell r="AA95">
            <v>1090</v>
          </cell>
          <cell r="AB95">
            <v>1690</v>
          </cell>
          <cell r="AC95">
            <v>2030</v>
          </cell>
          <cell r="AD95">
            <v>1285</v>
          </cell>
          <cell r="AE95">
            <v>1690</v>
          </cell>
          <cell r="AF95">
            <v>2110</v>
          </cell>
          <cell r="AG95">
            <v>1285</v>
          </cell>
          <cell r="AH95">
            <v>1690</v>
          </cell>
          <cell r="AI95">
            <v>2110</v>
          </cell>
          <cell r="AJ95">
            <v>1285</v>
          </cell>
          <cell r="AK95">
            <v>1690</v>
          </cell>
          <cell r="AL95">
            <v>2110</v>
          </cell>
          <cell r="AM95">
            <v>0</v>
          </cell>
        </row>
        <row r="96">
          <cell r="B96" t="str">
            <v>UEC 60 90</v>
          </cell>
          <cell r="C96" t="str">
            <v>VERTI 3010TP</v>
          </cell>
          <cell r="D96">
            <v>3.5</v>
          </cell>
          <cell r="E96">
            <v>96</v>
          </cell>
          <cell r="F96">
            <v>25</v>
          </cell>
          <cell r="G96">
            <v>25</v>
          </cell>
          <cell r="H96" t="str">
            <v>NW 50-250G SS/GP</v>
          </cell>
          <cell r="I96">
            <v>50</v>
          </cell>
          <cell r="J96">
            <v>60</v>
          </cell>
          <cell r="K96">
            <v>90</v>
          </cell>
          <cell r="L96">
            <v>1.3581221810508404</v>
          </cell>
          <cell r="M96">
            <v>100</v>
          </cell>
          <cell r="N96">
            <v>125</v>
          </cell>
          <cell r="O96">
            <v>65</v>
          </cell>
          <cell r="P96">
            <v>50</v>
          </cell>
          <cell r="Q96">
            <v>259</v>
          </cell>
          <cell r="R96" t="str">
            <v>NW 50-250G SS/GP</v>
          </cell>
          <cell r="S96">
            <v>259</v>
          </cell>
          <cell r="T96">
            <v>46</v>
          </cell>
          <cell r="U96">
            <v>65</v>
          </cell>
          <cell r="V96">
            <v>50</v>
          </cell>
          <cell r="W96" t="str">
            <v>CI3B60/50/50/J25</v>
          </cell>
          <cell r="X96">
            <v>800</v>
          </cell>
          <cell r="Y96">
            <v>1330</v>
          </cell>
          <cell r="Z96">
            <v>2030</v>
          </cell>
          <cell r="AA96">
            <v>1090</v>
          </cell>
          <cell r="AB96">
            <v>1690</v>
          </cell>
          <cell r="AC96">
            <v>2030</v>
          </cell>
          <cell r="AD96">
            <v>1285</v>
          </cell>
          <cell r="AE96">
            <v>1690</v>
          </cell>
          <cell r="AF96">
            <v>2110</v>
          </cell>
          <cell r="AG96">
            <v>1285</v>
          </cell>
          <cell r="AH96">
            <v>1690</v>
          </cell>
          <cell r="AI96">
            <v>2110</v>
          </cell>
          <cell r="AJ96">
            <v>1285</v>
          </cell>
          <cell r="AK96">
            <v>1690</v>
          </cell>
          <cell r="AL96">
            <v>2110</v>
          </cell>
          <cell r="AM96">
            <v>0</v>
          </cell>
        </row>
        <row r="97">
          <cell r="B97" t="str">
            <v>UEC 60 95</v>
          </cell>
          <cell r="C97" t="str">
            <v>VERTI 2513TP</v>
          </cell>
          <cell r="D97">
            <v>2.5</v>
          </cell>
          <cell r="E97">
            <v>100.5</v>
          </cell>
          <cell r="F97">
            <v>25</v>
          </cell>
          <cell r="G97">
            <v>25</v>
          </cell>
          <cell r="H97" t="str">
            <v>NW 50-315G SS/GP</v>
          </cell>
          <cell r="I97">
            <v>60</v>
          </cell>
          <cell r="J97">
            <v>60</v>
          </cell>
          <cell r="K97">
            <v>95</v>
          </cell>
          <cell r="L97">
            <v>1.3581221810508404</v>
          </cell>
          <cell r="M97">
            <v>100</v>
          </cell>
          <cell r="N97">
            <v>125</v>
          </cell>
          <cell r="O97">
            <v>65</v>
          </cell>
          <cell r="P97">
            <v>50</v>
          </cell>
          <cell r="Q97">
            <v>268</v>
          </cell>
          <cell r="R97" t="str">
            <v>NW 50-315G SS/GP</v>
          </cell>
          <cell r="S97">
            <v>268</v>
          </cell>
          <cell r="T97">
            <v>58</v>
          </cell>
          <cell r="U97">
            <v>65</v>
          </cell>
          <cell r="V97">
            <v>50</v>
          </cell>
          <cell r="W97" t="str">
            <v>CI3B60/50/50/J25</v>
          </cell>
          <cell r="X97">
            <v>800</v>
          </cell>
          <cell r="Y97">
            <v>1330</v>
          </cell>
          <cell r="Z97">
            <v>2030</v>
          </cell>
          <cell r="AA97">
            <v>1090</v>
          </cell>
          <cell r="AB97">
            <v>1690</v>
          </cell>
          <cell r="AC97">
            <v>2030</v>
          </cell>
          <cell r="AD97">
            <v>1285</v>
          </cell>
          <cell r="AE97">
            <v>1690</v>
          </cell>
          <cell r="AF97">
            <v>2110</v>
          </cell>
          <cell r="AG97">
            <v>1285</v>
          </cell>
          <cell r="AH97">
            <v>1690</v>
          </cell>
          <cell r="AI97">
            <v>2110</v>
          </cell>
          <cell r="AJ97">
            <v>1285</v>
          </cell>
          <cell r="AK97">
            <v>1690</v>
          </cell>
          <cell r="AL97">
            <v>2110</v>
          </cell>
          <cell r="AM97">
            <v>0</v>
          </cell>
        </row>
        <row r="98">
          <cell r="B98" t="str">
            <v>UEC 60 100</v>
          </cell>
          <cell r="C98" t="str">
            <v>VERTI 2513TP</v>
          </cell>
          <cell r="D98">
            <v>2.3</v>
          </cell>
          <cell r="E98">
            <v>105</v>
          </cell>
          <cell r="F98">
            <v>25</v>
          </cell>
          <cell r="G98">
            <v>25</v>
          </cell>
          <cell r="H98" t="str">
            <v>NW 50-315G SS/GP</v>
          </cell>
          <cell r="I98">
            <v>60</v>
          </cell>
          <cell r="J98">
            <v>60</v>
          </cell>
          <cell r="K98">
            <v>100</v>
          </cell>
          <cell r="L98">
            <v>1.3581221810508404</v>
          </cell>
          <cell r="M98">
            <v>100</v>
          </cell>
          <cell r="N98">
            <v>125</v>
          </cell>
          <cell r="O98">
            <v>65</v>
          </cell>
          <cell r="P98">
            <v>50</v>
          </cell>
          <cell r="Q98">
            <v>273</v>
          </cell>
          <cell r="R98" t="str">
            <v>NW 50-315G SS/GP</v>
          </cell>
          <cell r="S98">
            <v>273</v>
          </cell>
          <cell r="T98">
            <v>58</v>
          </cell>
          <cell r="U98">
            <v>65</v>
          </cell>
          <cell r="V98">
            <v>50</v>
          </cell>
          <cell r="W98" t="str">
            <v>CI3B60/50/50/J25</v>
          </cell>
          <cell r="X98">
            <v>800</v>
          </cell>
          <cell r="Y98">
            <v>1330</v>
          </cell>
          <cell r="Z98">
            <v>2030</v>
          </cell>
          <cell r="AA98">
            <v>1090</v>
          </cell>
          <cell r="AB98">
            <v>1690</v>
          </cell>
          <cell r="AC98">
            <v>2030</v>
          </cell>
          <cell r="AD98">
            <v>1285</v>
          </cell>
          <cell r="AE98">
            <v>1690</v>
          </cell>
          <cell r="AF98">
            <v>2110</v>
          </cell>
          <cell r="AG98">
            <v>1285</v>
          </cell>
          <cell r="AH98">
            <v>1690</v>
          </cell>
          <cell r="AI98">
            <v>2110</v>
          </cell>
          <cell r="AJ98">
            <v>1285</v>
          </cell>
          <cell r="AK98">
            <v>1690</v>
          </cell>
          <cell r="AL98">
            <v>2110</v>
          </cell>
          <cell r="AM98">
            <v>0</v>
          </cell>
        </row>
        <row r="99">
          <cell r="B99" t="str">
            <v>UEC 72 45</v>
          </cell>
          <cell r="C99" t="str">
            <v>VERTI 257TP</v>
          </cell>
          <cell r="D99">
            <v>2.5</v>
          </cell>
          <cell r="E99">
            <v>55.5</v>
          </cell>
          <cell r="F99">
            <v>25</v>
          </cell>
          <cell r="G99">
            <v>25</v>
          </cell>
          <cell r="H99" t="str">
            <v>NW 65-200 SS/GP</v>
          </cell>
          <cell r="I99">
            <v>30</v>
          </cell>
          <cell r="J99">
            <v>72</v>
          </cell>
          <cell r="K99">
            <v>45</v>
          </cell>
          <cell r="L99">
            <v>1.6297466172610082</v>
          </cell>
          <cell r="M99">
            <v>100</v>
          </cell>
          <cell r="N99">
            <v>125</v>
          </cell>
          <cell r="O99">
            <v>80</v>
          </cell>
          <cell r="P99">
            <v>65</v>
          </cell>
          <cell r="Q99">
            <v>185</v>
          </cell>
          <cell r="R99" t="str">
            <v>NW 65-200 SS/GP</v>
          </cell>
          <cell r="S99">
            <v>185</v>
          </cell>
          <cell r="T99">
            <v>27</v>
          </cell>
          <cell r="U99">
            <v>80</v>
          </cell>
          <cell r="V99">
            <v>65</v>
          </cell>
          <cell r="W99" t="str">
            <v>CI3B72/65/65/J25</v>
          </cell>
          <cell r="X99">
            <v>1100</v>
          </cell>
          <cell r="Y99">
            <v>1700</v>
          </cell>
          <cell r="Z99">
            <v>2200</v>
          </cell>
          <cell r="AA99">
            <v>1090</v>
          </cell>
          <cell r="AB99">
            <v>1690</v>
          </cell>
          <cell r="AC99">
            <v>2030</v>
          </cell>
          <cell r="AD99">
            <v>1300</v>
          </cell>
          <cell r="AE99">
            <v>1690</v>
          </cell>
          <cell r="AF99">
            <v>2110</v>
          </cell>
          <cell r="AG99">
            <v>1300</v>
          </cell>
          <cell r="AH99">
            <v>1690</v>
          </cell>
          <cell r="AI99">
            <v>2110</v>
          </cell>
          <cell r="AJ99">
            <v>1300</v>
          </cell>
          <cell r="AK99">
            <v>1690</v>
          </cell>
          <cell r="AL99">
            <v>2110</v>
          </cell>
          <cell r="AM99">
            <v>0</v>
          </cell>
        </row>
        <row r="100">
          <cell r="B100" t="str">
            <v>UEC 72 50</v>
          </cell>
          <cell r="C100" t="str">
            <v>VERTI 257TP</v>
          </cell>
          <cell r="D100">
            <v>2.1</v>
          </cell>
          <cell r="E100">
            <v>60</v>
          </cell>
          <cell r="F100">
            <v>25</v>
          </cell>
          <cell r="G100">
            <v>25</v>
          </cell>
          <cell r="H100" t="str">
            <v>NW 65-200 SS/GP</v>
          </cell>
          <cell r="I100">
            <v>30</v>
          </cell>
          <cell r="J100">
            <v>72</v>
          </cell>
          <cell r="K100">
            <v>50</v>
          </cell>
          <cell r="L100">
            <v>1.6297466172610082</v>
          </cell>
          <cell r="M100">
            <v>100</v>
          </cell>
          <cell r="N100">
            <v>125</v>
          </cell>
          <cell r="O100">
            <v>80</v>
          </cell>
          <cell r="P100">
            <v>65</v>
          </cell>
          <cell r="Q100">
            <v>193</v>
          </cell>
          <cell r="R100" t="str">
            <v>NW 65-200 SS/GP</v>
          </cell>
          <cell r="S100">
            <v>193</v>
          </cell>
          <cell r="T100">
            <v>32</v>
          </cell>
          <cell r="U100">
            <v>80</v>
          </cell>
          <cell r="V100">
            <v>65</v>
          </cell>
          <cell r="W100" t="str">
            <v>CI3B72/65/65/J25</v>
          </cell>
          <cell r="X100">
            <v>1100</v>
          </cell>
          <cell r="Y100">
            <v>1700</v>
          </cell>
          <cell r="Z100">
            <v>2200</v>
          </cell>
          <cell r="AA100">
            <v>1090</v>
          </cell>
          <cell r="AB100">
            <v>1690</v>
          </cell>
          <cell r="AC100">
            <v>2030</v>
          </cell>
          <cell r="AD100">
            <v>1300</v>
          </cell>
          <cell r="AE100">
            <v>1690</v>
          </cell>
          <cell r="AF100">
            <v>2110</v>
          </cell>
          <cell r="AG100">
            <v>1300</v>
          </cell>
          <cell r="AH100">
            <v>1690</v>
          </cell>
          <cell r="AI100">
            <v>2110</v>
          </cell>
          <cell r="AJ100">
            <v>1300</v>
          </cell>
          <cell r="AK100">
            <v>1690</v>
          </cell>
          <cell r="AL100">
            <v>2110</v>
          </cell>
          <cell r="AM100">
            <v>0</v>
          </cell>
        </row>
        <row r="101">
          <cell r="B101" t="str">
            <v>UEC 72 55</v>
          </cell>
          <cell r="C101" t="str">
            <v>VERTI 258TP</v>
          </cell>
          <cell r="D101">
            <v>2.4</v>
          </cell>
          <cell r="E101">
            <v>64.5</v>
          </cell>
          <cell r="F101">
            <v>25</v>
          </cell>
          <cell r="G101">
            <v>25</v>
          </cell>
          <cell r="H101" t="str">
            <v>NW 65-200 SS/GP</v>
          </cell>
          <cell r="I101">
            <v>40</v>
          </cell>
          <cell r="J101">
            <v>72</v>
          </cell>
          <cell r="K101">
            <v>55</v>
          </cell>
          <cell r="L101">
            <v>1.6297466172610082</v>
          </cell>
          <cell r="M101">
            <v>100</v>
          </cell>
          <cell r="N101">
            <v>125</v>
          </cell>
          <cell r="O101">
            <v>80</v>
          </cell>
          <cell r="P101">
            <v>65</v>
          </cell>
          <cell r="Q101">
            <v>203</v>
          </cell>
          <cell r="R101" t="str">
            <v>NW 65-200 SS/GP</v>
          </cell>
          <cell r="S101">
            <v>203</v>
          </cell>
          <cell r="T101">
            <v>46</v>
          </cell>
          <cell r="U101">
            <v>80</v>
          </cell>
          <cell r="V101">
            <v>65</v>
          </cell>
          <cell r="W101" t="str">
            <v>CI3B72/65/65/J25</v>
          </cell>
          <cell r="X101">
            <v>1100</v>
          </cell>
          <cell r="Y101">
            <v>1700</v>
          </cell>
          <cell r="Z101">
            <v>2200</v>
          </cell>
          <cell r="AA101">
            <v>1090</v>
          </cell>
          <cell r="AB101">
            <v>1690</v>
          </cell>
          <cell r="AC101">
            <v>2030</v>
          </cell>
          <cell r="AD101">
            <v>1300</v>
          </cell>
          <cell r="AE101">
            <v>1690</v>
          </cell>
          <cell r="AF101">
            <v>2110</v>
          </cell>
          <cell r="AG101">
            <v>1300</v>
          </cell>
          <cell r="AH101">
            <v>1690</v>
          </cell>
          <cell r="AI101">
            <v>2110</v>
          </cell>
          <cell r="AJ101">
            <v>1300</v>
          </cell>
          <cell r="AK101">
            <v>1690</v>
          </cell>
          <cell r="AL101">
            <v>2110</v>
          </cell>
          <cell r="AM101">
            <v>0</v>
          </cell>
        </row>
        <row r="102">
          <cell r="B102" t="str">
            <v>UEC 72 60</v>
          </cell>
          <cell r="C102" t="str">
            <v>VERTI 258TP</v>
          </cell>
          <cell r="D102">
            <v>2.1</v>
          </cell>
          <cell r="E102">
            <v>69</v>
          </cell>
          <cell r="F102">
            <v>25</v>
          </cell>
          <cell r="G102">
            <v>25</v>
          </cell>
          <cell r="H102" t="str">
            <v>NW 65-200 SS/GP</v>
          </cell>
          <cell r="I102">
            <v>40</v>
          </cell>
          <cell r="J102">
            <v>72</v>
          </cell>
          <cell r="K102">
            <v>60</v>
          </cell>
          <cell r="L102">
            <v>1.6297466172610082</v>
          </cell>
          <cell r="M102">
            <v>100</v>
          </cell>
          <cell r="N102">
            <v>125</v>
          </cell>
          <cell r="O102">
            <v>80</v>
          </cell>
          <cell r="P102">
            <v>65</v>
          </cell>
          <cell r="Q102">
            <v>211</v>
          </cell>
          <cell r="R102" t="str">
            <v>NW 65-200 SS/GP</v>
          </cell>
          <cell r="S102">
            <v>211</v>
          </cell>
          <cell r="T102">
            <v>46</v>
          </cell>
          <cell r="U102">
            <v>80</v>
          </cell>
          <cell r="V102">
            <v>65</v>
          </cell>
          <cell r="W102" t="str">
            <v>CI3B72/65/65/J25</v>
          </cell>
          <cell r="X102">
            <v>1100</v>
          </cell>
          <cell r="Y102">
            <v>1700</v>
          </cell>
          <cell r="Z102">
            <v>2200</v>
          </cell>
          <cell r="AA102">
            <v>1090</v>
          </cell>
          <cell r="AB102">
            <v>1690</v>
          </cell>
          <cell r="AC102">
            <v>2030</v>
          </cell>
          <cell r="AD102">
            <v>1300</v>
          </cell>
          <cell r="AE102">
            <v>1690</v>
          </cell>
          <cell r="AF102">
            <v>2110</v>
          </cell>
          <cell r="AG102">
            <v>1300</v>
          </cell>
          <cell r="AH102">
            <v>1690</v>
          </cell>
          <cell r="AI102">
            <v>2110</v>
          </cell>
          <cell r="AJ102">
            <v>1300</v>
          </cell>
          <cell r="AK102">
            <v>1690</v>
          </cell>
          <cell r="AL102">
            <v>2110</v>
          </cell>
          <cell r="AM102">
            <v>0</v>
          </cell>
        </row>
        <row r="103">
          <cell r="B103" t="str">
            <v>UEC 72 65</v>
          </cell>
          <cell r="C103" t="str">
            <v>VERTI 258TP</v>
          </cell>
          <cell r="D103">
            <v>1.9</v>
          </cell>
          <cell r="E103">
            <v>73.5</v>
          </cell>
          <cell r="F103">
            <v>25</v>
          </cell>
          <cell r="G103">
            <v>25</v>
          </cell>
          <cell r="H103" t="str">
            <v>NW 65-250 SS/GP</v>
          </cell>
          <cell r="I103">
            <v>40</v>
          </cell>
          <cell r="J103">
            <v>72</v>
          </cell>
          <cell r="K103">
            <v>65</v>
          </cell>
          <cell r="L103">
            <v>1.6297466172610082</v>
          </cell>
          <cell r="M103">
            <v>100</v>
          </cell>
          <cell r="N103">
            <v>125</v>
          </cell>
          <cell r="O103">
            <v>80</v>
          </cell>
          <cell r="P103">
            <v>65</v>
          </cell>
          <cell r="Q103">
            <v>216</v>
          </cell>
          <cell r="R103" t="str">
            <v>NW 65-250 SS/GP</v>
          </cell>
          <cell r="S103">
            <v>216</v>
          </cell>
          <cell r="T103">
            <v>46</v>
          </cell>
          <cell r="U103">
            <v>80</v>
          </cell>
          <cell r="V103">
            <v>65</v>
          </cell>
          <cell r="W103" t="str">
            <v>CI3B72/65/65/J25</v>
          </cell>
          <cell r="X103">
            <v>1100</v>
          </cell>
          <cell r="Y103">
            <v>1700</v>
          </cell>
          <cell r="Z103">
            <v>2200</v>
          </cell>
          <cell r="AA103">
            <v>1090</v>
          </cell>
          <cell r="AB103">
            <v>1690</v>
          </cell>
          <cell r="AC103">
            <v>2030</v>
          </cell>
          <cell r="AD103">
            <v>1300</v>
          </cell>
          <cell r="AE103">
            <v>1690</v>
          </cell>
          <cell r="AF103">
            <v>2110</v>
          </cell>
          <cell r="AG103">
            <v>1300</v>
          </cell>
          <cell r="AH103">
            <v>1690</v>
          </cell>
          <cell r="AI103">
            <v>2110</v>
          </cell>
          <cell r="AJ103">
            <v>1300</v>
          </cell>
          <cell r="AK103">
            <v>1690</v>
          </cell>
          <cell r="AL103">
            <v>2110</v>
          </cell>
          <cell r="AM103">
            <v>0</v>
          </cell>
        </row>
        <row r="104">
          <cell r="B104" t="str">
            <v>UEC 72 70</v>
          </cell>
          <cell r="C104" t="str">
            <v>VERTI 259TP</v>
          </cell>
          <cell r="D104">
            <v>2.2</v>
          </cell>
          <cell r="E104">
            <v>78</v>
          </cell>
          <cell r="F104">
            <v>25</v>
          </cell>
          <cell r="G104">
            <v>25</v>
          </cell>
          <cell r="H104" t="str">
            <v>NW 65-250 SS/GP</v>
          </cell>
          <cell r="I104">
            <v>50</v>
          </cell>
          <cell r="J104">
            <v>72</v>
          </cell>
          <cell r="K104">
            <v>70</v>
          </cell>
          <cell r="L104">
            <v>1.6297466172610082</v>
          </cell>
          <cell r="M104">
            <v>100</v>
          </cell>
          <cell r="N104">
            <v>125</v>
          </cell>
          <cell r="O104">
            <v>80</v>
          </cell>
          <cell r="P104">
            <v>65</v>
          </cell>
          <cell r="Q104">
            <v>224</v>
          </cell>
          <cell r="R104" t="str">
            <v>NW 65-250 SS/GP</v>
          </cell>
          <cell r="S104">
            <v>224</v>
          </cell>
          <cell r="T104">
            <v>46</v>
          </cell>
          <cell r="U104">
            <v>80</v>
          </cell>
          <cell r="V104">
            <v>65</v>
          </cell>
          <cell r="W104" t="str">
            <v>CI3B72/65/65/J25</v>
          </cell>
          <cell r="X104">
            <v>1100</v>
          </cell>
          <cell r="Y104">
            <v>1700</v>
          </cell>
          <cell r="Z104">
            <v>2200</v>
          </cell>
          <cell r="AA104">
            <v>1090</v>
          </cell>
          <cell r="AB104">
            <v>1690</v>
          </cell>
          <cell r="AC104">
            <v>2030</v>
          </cell>
          <cell r="AD104">
            <v>1300</v>
          </cell>
          <cell r="AE104">
            <v>1690</v>
          </cell>
          <cell r="AF104">
            <v>2110</v>
          </cell>
          <cell r="AG104">
            <v>1300</v>
          </cell>
          <cell r="AH104">
            <v>1690</v>
          </cell>
          <cell r="AI104">
            <v>2110</v>
          </cell>
          <cell r="AJ104">
            <v>1300</v>
          </cell>
          <cell r="AK104">
            <v>1690</v>
          </cell>
          <cell r="AL104">
            <v>2110</v>
          </cell>
          <cell r="AM104">
            <v>0</v>
          </cell>
        </row>
        <row r="105">
          <cell r="B105" t="str">
            <v>UEC 72 75</v>
          </cell>
          <cell r="C105" t="str">
            <v>VERTI 259TP</v>
          </cell>
          <cell r="D105">
            <v>1.9</v>
          </cell>
          <cell r="E105">
            <v>82.5</v>
          </cell>
          <cell r="F105">
            <v>25</v>
          </cell>
          <cell r="G105">
            <v>25</v>
          </cell>
          <cell r="H105" t="str">
            <v>NW 50-250G SS/GP</v>
          </cell>
          <cell r="I105">
            <v>40</v>
          </cell>
          <cell r="J105">
            <v>72</v>
          </cell>
          <cell r="K105">
            <v>75</v>
          </cell>
          <cell r="L105">
            <v>1.6297466172610082</v>
          </cell>
          <cell r="M105">
            <v>100</v>
          </cell>
          <cell r="N105">
            <v>125</v>
          </cell>
          <cell r="O105">
            <v>65</v>
          </cell>
          <cell r="P105">
            <v>50</v>
          </cell>
          <cell r="Q105">
            <v>248</v>
          </cell>
          <cell r="R105" t="str">
            <v>NW 50-250G SS/GP</v>
          </cell>
          <cell r="S105">
            <v>248</v>
          </cell>
          <cell r="T105">
            <v>46</v>
          </cell>
          <cell r="U105">
            <v>65</v>
          </cell>
          <cell r="V105">
            <v>50</v>
          </cell>
          <cell r="W105" t="str">
            <v>CI3B72/50/50/J25</v>
          </cell>
          <cell r="X105">
            <v>1100</v>
          </cell>
          <cell r="Y105">
            <v>1700</v>
          </cell>
          <cell r="Z105">
            <v>2200</v>
          </cell>
          <cell r="AA105">
            <v>1090</v>
          </cell>
          <cell r="AB105">
            <v>1690</v>
          </cell>
          <cell r="AC105">
            <v>2030</v>
          </cell>
          <cell r="AD105">
            <v>1300</v>
          </cell>
          <cell r="AE105">
            <v>1690</v>
          </cell>
          <cell r="AF105">
            <v>2110</v>
          </cell>
          <cell r="AG105">
            <v>1300</v>
          </cell>
          <cell r="AH105">
            <v>1690</v>
          </cell>
          <cell r="AI105">
            <v>2110</v>
          </cell>
          <cell r="AJ105">
            <v>1300</v>
          </cell>
          <cell r="AK105">
            <v>1690</v>
          </cell>
          <cell r="AL105">
            <v>2110</v>
          </cell>
          <cell r="AM105">
            <v>0</v>
          </cell>
        </row>
        <row r="106">
          <cell r="B106" t="str">
            <v>UEC 72 80</v>
          </cell>
          <cell r="C106" t="str">
            <v>VERTI 3010TP</v>
          </cell>
          <cell r="D106">
            <v>4.1</v>
          </cell>
          <cell r="E106">
            <v>87</v>
          </cell>
          <cell r="F106">
            <v>25</v>
          </cell>
          <cell r="G106">
            <v>25</v>
          </cell>
          <cell r="H106" t="str">
            <v>NW 50-250G SS/GP</v>
          </cell>
          <cell r="I106">
            <v>50</v>
          </cell>
          <cell r="J106">
            <v>72</v>
          </cell>
          <cell r="K106">
            <v>80</v>
          </cell>
          <cell r="L106">
            <v>1.6297466172610082</v>
          </cell>
          <cell r="M106">
            <v>100</v>
          </cell>
          <cell r="N106">
            <v>125</v>
          </cell>
          <cell r="O106">
            <v>65</v>
          </cell>
          <cell r="P106">
            <v>50</v>
          </cell>
          <cell r="Q106">
            <v>254</v>
          </cell>
          <cell r="R106" t="str">
            <v>NW 50-250G SS/GP</v>
          </cell>
          <cell r="S106">
            <v>254</v>
          </cell>
          <cell r="T106">
            <v>46</v>
          </cell>
          <cell r="U106">
            <v>65</v>
          </cell>
          <cell r="V106">
            <v>50</v>
          </cell>
          <cell r="W106" t="str">
            <v>CI3B72/50/50/J25</v>
          </cell>
          <cell r="X106">
            <v>1100</v>
          </cell>
          <cell r="Y106">
            <v>1700</v>
          </cell>
          <cell r="Z106">
            <v>2200</v>
          </cell>
          <cell r="AA106">
            <v>1090</v>
          </cell>
          <cell r="AB106">
            <v>1690</v>
          </cell>
          <cell r="AC106">
            <v>2030</v>
          </cell>
          <cell r="AD106">
            <v>1300</v>
          </cell>
          <cell r="AE106">
            <v>1690</v>
          </cell>
          <cell r="AF106">
            <v>2110</v>
          </cell>
          <cell r="AG106">
            <v>1300</v>
          </cell>
          <cell r="AH106">
            <v>1690</v>
          </cell>
          <cell r="AI106">
            <v>2110</v>
          </cell>
          <cell r="AJ106">
            <v>1300</v>
          </cell>
          <cell r="AK106">
            <v>1690</v>
          </cell>
          <cell r="AL106">
            <v>2110</v>
          </cell>
          <cell r="AM106">
            <v>0</v>
          </cell>
        </row>
        <row r="107">
          <cell r="B107" t="str">
            <v>UEC 72 85</v>
          </cell>
          <cell r="C107" t="str">
            <v>VERTI 3010TP</v>
          </cell>
          <cell r="D107">
            <v>3.9</v>
          </cell>
          <cell r="E107">
            <v>91.5</v>
          </cell>
          <cell r="F107">
            <v>25</v>
          </cell>
          <cell r="G107">
            <v>25</v>
          </cell>
          <cell r="H107" t="str">
            <v>NW 50-250G SS/GP</v>
          </cell>
          <cell r="I107">
            <v>50</v>
          </cell>
          <cell r="J107">
            <v>72</v>
          </cell>
          <cell r="K107">
            <v>85</v>
          </cell>
          <cell r="L107">
            <v>1.6297466172610082</v>
          </cell>
          <cell r="M107">
            <v>100</v>
          </cell>
          <cell r="N107">
            <v>125</v>
          </cell>
          <cell r="O107">
            <v>65</v>
          </cell>
          <cell r="P107">
            <v>50</v>
          </cell>
          <cell r="Q107">
            <v>260</v>
          </cell>
          <cell r="R107" t="str">
            <v>NW 50-250G SS/GP</v>
          </cell>
          <cell r="S107">
            <v>260</v>
          </cell>
          <cell r="T107">
            <v>46</v>
          </cell>
          <cell r="U107">
            <v>65</v>
          </cell>
          <cell r="V107">
            <v>50</v>
          </cell>
          <cell r="W107" t="str">
            <v>CI3B72/50/50/J25</v>
          </cell>
          <cell r="X107">
            <v>1100</v>
          </cell>
          <cell r="Y107">
            <v>1700</v>
          </cell>
          <cell r="Z107">
            <v>2200</v>
          </cell>
          <cell r="AA107">
            <v>1090</v>
          </cell>
          <cell r="AB107">
            <v>1690</v>
          </cell>
          <cell r="AC107">
            <v>2030</v>
          </cell>
          <cell r="AD107">
            <v>1300</v>
          </cell>
          <cell r="AE107">
            <v>1690</v>
          </cell>
          <cell r="AF107">
            <v>2110</v>
          </cell>
          <cell r="AG107">
            <v>1300</v>
          </cell>
          <cell r="AH107">
            <v>1690</v>
          </cell>
          <cell r="AI107">
            <v>2110</v>
          </cell>
          <cell r="AJ107">
            <v>1300</v>
          </cell>
          <cell r="AK107">
            <v>1690</v>
          </cell>
          <cell r="AL107">
            <v>2110</v>
          </cell>
          <cell r="AM107">
            <v>0</v>
          </cell>
        </row>
        <row r="108">
          <cell r="B108" t="str">
            <v>UEC 72 90</v>
          </cell>
          <cell r="C108" t="str">
            <v>VERTI 3010TP</v>
          </cell>
          <cell r="D108">
            <v>3.5</v>
          </cell>
          <cell r="E108">
            <v>96</v>
          </cell>
          <cell r="F108">
            <v>25</v>
          </cell>
          <cell r="G108">
            <v>25</v>
          </cell>
          <cell r="H108" t="str">
            <v>NW 50-315G SS/GP</v>
          </cell>
          <cell r="I108">
            <v>60</v>
          </cell>
          <cell r="J108">
            <v>72</v>
          </cell>
          <cell r="K108">
            <v>90</v>
          </cell>
          <cell r="L108">
            <v>1.6297466172610082</v>
          </cell>
          <cell r="M108">
            <v>100</v>
          </cell>
          <cell r="N108">
            <v>125</v>
          </cell>
          <cell r="O108">
            <v>65</v>
          </cell>
          <cell r="P108">
            <v>50</v>
          </cell>
          <cell r="Q108">
            <v>268</v>
          </cell>
          <cell r="R108" t="str">
            <v>NW 50-315G SS/GP</v>
          </cell>
          <cell r="S108">
            <v>268</v>
          </cell>
          <cell r="T108">
            <v>58</v>
          </cell>
          <cell r="U108">
            <v>65</v>
          </cell>
          <cell r="V108">
            <v>50</v>
          </cell>
          <cell r="W108" t="str">
            <v>CI3B72/50/50/J25</v>
          </cell>
          <cell r="X108">
            <v>1100</v>
          </cell>
          <cell r="Y108">
            <v>1700</v>
          </cell>
          <cell r="Z108">
            <v>2200</v>
          </cell>
          <cell r="AA108">
            <v>1090</v>
          </cell>
          <cell r="AB108">
            <v>1690</v>
          </cell>
          <cell r="AC108">
            <v>2030</v>
          </cell>
          <cell r="AD108">
            <v>1300</v>
          </cell>
          <cell r="AE108">
            <v>1690</v>
          </cell>
          <cell r="AF108">
            <v>2110</v>
          </cell>
          <cell r="AG108">
            <v>1300</v>
          </cell>
          <cell r="AH108">
            <v>1690</v>
          </cell>
          <cell r="AI108">
            <v>2110</v>
          </cell>
          <cell r="AJ108">
            <v>1300</v>
          </cell>
          <cell r="AK108">
            <v>1690</v>
          </cell>
          <cell r="AL108">
            <v>2110</v>
          </cell>
          <cell r="AM108">
            <v>0</v>
          </cell>
        </row>
        <row r="109">
          <cell r="B109" t="str">
            <v>UEC 72 95</v>
          </cell>
          <cell r="C109" t="str">
            <v>VERTI 2513TP</v>
          </cell>
          <cell r="D109">
            <v>2.5</v>
          </cell>
          <cell r="E109">
            <v>100.5</v>
          </cell>
          <cell r="F109">
            <v>25</v>
          </cell>
          <cell r="G109">
            <v>25</v>
          </cell>
          <cell r="H109" t="str">
            <v>NW 50-315G SS/GP</v>
          </cell>
          <cell r="I109">
            <v>60</v>
          </cell>
          <cell r="J109">
            <v>72</v>
          </cell>
          <cell r="K109">
            <v>95</v>
          </cell>
          <cell r="L109">
            <v>1.6297466172610082</v>
          </cell>
          <cell r="M109">
            <v>100</v>
          </cell>
          <cell r="N109">
            <v>125</v>
          </cell>
          <cell r="O109">
            <v>65</v>
          </cell>
          <cell r="P109">
            <v>50</v>
          </cell>
          <cell r="Q109">
            <v>275</v>
          </cell>
          <cell r="R109" t="str">
            <v>NW 50-315G SS/GP</v>
          </cell>
          <cell r="S109">
            <v>275</v>
          </cell>
          <cell r="T109">
            <v>58</v>
          </cell>
          <cell r="U109">
            <v>65</v>
          </cell>
          <cell r="V109">
            <v>50</v>
          </cell>
          <cell r="W109" t="str">
            <v>CI3B72/50/50/J25</v>
          </cell>
          <cell r="X109">
            <v>1100</v>
          </cell>
          <cell r="Y109">
            <v>1700</v>
          </cell>
          <cell r="Z109">
            <v>2200</v>
          </cell>
          <cell r="AA109">
            <v>1090</v>
          </cell>
          <cell r="AB109">
            <v>1690</v>
          </cell>
          <cell r="AC109">
            <v>2030</v>
          </cell>
          <cell r="AD109">
            <v>1300</v>
          </cell>
          <cell r="AE109">
            <v>1690</v>
          </cell>
          <cell r="AF109">
            <v>2110</v>
          </cell>
          <cell r="AG109">
            <v>1300</v>
          </cell>
          <cell r="AH109">
            <v>1690</v>
          </cell>
          <cell r="AI109">
            <v>2110</v>
          </cell>
          <cell r="AJ109">
            <v>1300</v>
          </cell>
          <cell r="AK109">
            <v>1690</v>
          </cell>
          <cell r="AL109">
            <v>2110</v>
          </cell>
          <cell r="AM109">
            <v>0</v>
          </cell>
        </row>
        <row r="110">
          <cell r="B110" t="str">
            <v>UEC 72 100</v>
          </cell>
          <cell r="C110" t="str">
            <v>VERTI 2513TP</v>
          </cell>
          <cell r="D110">
            <v>2.3</v>
          </cell>
          <cell r="E110">
            <v>105</v>
          </cell>
          <cell r="F110">
            <v>25</v>
          </cell>
          <cell r="G110">
            <v>25</v>
          </cell>
          <cell r="H110" t="str">
            <v>NW 50-315G SS/GP</v>
          </cell>
          <cell r="I110">
            <v>60</v>
          </cell>
          <cell r="J110">
            <v>72</v>
          </cell>
          <cell r="K110">
            <v>100</v>
          </cell>
          <cell r="L110">
            <v>1.6297466172610082</v>
          </cell>
          <cell r="M110">
            <v>100</v>
          </cell>
          <cell r="N110">
            <v>125</v>
          </cell>
          <cell r="O110">
            <v>65</v>
          </cell>
          <cell r="P110">
            <v>50</v>
          </cell>
          <cell r="Q110">
            <v>280</v>
          </cell>
          <cell r="R110" t="str">
            <v>NW 50-315G SS/GP</v>
          </cell>
          <cell r="S110">
            <v>280</v>
          </cell>
          <cell r="T110">
            <v>87</v>
          </cell>
          <cell r="U110">
            <v>65</v>
          </cell>
          <cell r="V110">
            <v>50</v>
          </cell>
          <cell r="W110" t="str">
            <v>CI3B72/50/50/J25</v>
          </cell>
          <cell r="X110">
            <v>1100</v>
          </cell>
          <cell r="Y110">
            <v>1700</v>
          </cell>
          <cell r="Z110">
            <v>2200</v>
          </cell>
          <cell r="AA110">
            <v>1090</v>
          </cell>
          <cell r="AB110">
            <v>1690</v>
          </cell>
          <cell r="AC110">
            <v>2030</v>
          </cell>
          <cell r="AD110">
            <v>1300</v>
          </cell>
          <cell r="AE110">
            <v>1690</v>
          </cell>
          <cell r="AF110">
            <v>2110</v>
          </cell>
          <cell r="AG110">
            <v>1300</v>
          </cell>
          <cell r="AH110">
            <v>1690</v>
          </cell>
          <cell r="AI110">
            <v>2110</v>
          </cell>
          <cell r="AJ110">
            <v>1300</v>
          </cell>
          <cell r="AK110">
            <v>1690</v>
          </cell>
          <cell r="AL110">
            <v>2110</v>
          </cell>
          <cell r="AM110">
            <v>0</v>
          </cell>
        </row>
        <row r="111">
          <cell r="B111" t="str">
            <v>UEC 84 45</v>
          </cell>
          <cell r="C111" t="str">
            <v>VERTI 257TP</v>
          </cell>
          <cell r="D111">
            <v>2.5</v>
          </cell>
          <cell r="E111">
            <v>55.5</v>
          </cell>
          <cell r="F111">
            <v>25</v>
          </cell>
          <cell r="G111">
            <v>25</v>
          </cell>
          <cell r="H111" t="str">
            <v>NW 65-200 SS/GP</v>
          </cell>
          <cell r="I111">
            <v>30</v>
          </cell>
          <cell r="J111">
            <v>84</v>
          </cell>
          <cell r="K111">
            <v>45</v>
          </cell>
          <cell r="L111">
            <v>1.9013710534711763</v>
          </cell>
          <cell r="M111">
            <v>100</v>
          </cell>
          <cell r="N111">
            <v>125</v>
          </cell>
          <cell r="O111">
            <v>80</v>
          </cell>
          <cell r="P111">
            <v>65</v>
          </cell>
          <cell r="Q111">
            <v>188</v>
          </cell>
          <cell r="R111" t="str">
            <v>NW 65-200 SS/GP</v>
          </cell>
          <cell r="S111">
            <v>188</v>
          </cell>
          <cell r="T111">
            <v>32</v>
          </cell>
          <cell r="U111">
            <v>80</v>
          </cell>
          <cell r="V111">
            <v>65</v>
          </cell>
          <cell r="W111" t="str">
            <v>CI3B84/65/65/J25</v>
          </cell>
          <cell r="X111">
            <v>1100</v>
          </cell>
          <cell r="Y111">
            <v>1700</v>
          </cell>
          <cell r="Z111">
            <v>2200</v>
          </cell>
          <cell r="AA111">
            <v>1100</v>
          </cell>
          <cell r="AB111">
            <v>2040</v>
          </cell>
          <cell r="AC111">
            <v>2200</v>
          </cell>
          <cell r="AD111">
            <v>1300</v>
          </cell>
          <cell r="AE111">
            <v>1690</v>
          </cell>
          <cell r="AF111">
            <v>2110</v>
          </cell>
          <cell r="AG111">
            <v>1300</v>
          </cell>
          <cell r="AH111">
            <v>1690</v>
          </cell>
          <cell r="AI111">
            <v>2110</v>
          </cell>
          <cell r="AJ111">
            <v>1300</v>
          </cell>
          <cell r="AK111">
            <v>1690</v>
          </cell>
          <cell r="AL111">
            <v>2110</v>
          </cell>
          <cell r="AM111">
            <v>0</v>
          </cell>
        </row>
        <row r="112">
          <cell r="B112" t="str">
            <v>UEC 84 50</v>
          </cell>
          <cell r="C112" t="str">
            <v>VERTI 257TP</v>
          </cell>
          <cell r="D112">
            <v>2.1</v>
          </cell>
          <cell r="E112">
            <v>60</v>
          </cell>
          <cell r="F112">
            <v>25</v>
          </cell>
          <cell r="G112">
            <v>25</v>
          </cell>
          <cell r="H112" t="str">
            <v>NW 65-200 SS/GP</v>
          </cell>
          <cell r="I112">
            <v>40</v>
          </cell>
          <cell r="J112">
            <v>84</v>
          </cell>
          <cell r="K112">
            <v>50</v>
          </cell>
          <cell r="L112">
            <v>1.9013710534711763</v>
          </cell>
          <cell r="M112">
            <v>100</v>
          </cell>
          <cell r="N112">
            <v>125</v>
          </cell>
          <cell r="O112">
            <v>80</v>
          </cell>
          <cell r="P112">
            <v>65</v>
          </cell>
          <cell r="Q112">
            <v>197</v>
          </cell>
          <cell r="R112" t="str">
            <v>NW 65-200 SS/GP</v>
          </cell>
          <cell r="S112">
            <v>197</v>
          </cell>
          <cell r="T112">
            <v>32</v>
          </cell>
          <cell r="U112">
            <v>80</v>
          </cell>
          <cell r="V112">
            <v>65</v>
          </cell>
          <cell r="W112" t="str">
            <v>CI3B84/65/65/J25</v>
          </cell>
          <cell r="X112">
            <v>1100</v>
          </cell>
          <cell r="Y112">
            <v>1700</v>
          </cell>
          <cell r="Z112">
            <v>2200</v>
          </cell>
          <cell r="AA112">
            <v>1100</v>
          </cell>
          <cell r="AB112">
            <v>2040</v>
          </cell>
          <cell r="AC112">
            <v>2200</v>
          </cell>
          <cell r="AD112">
            <v>1300</v>
          </cell>
          <cell r="AE112">
            <v>1690</v>
          </cell>
          <cell r="AF112">
            <v>2110</v>
          </cell>
          <cell r="AG112">
            <v>1300</v>
          </cell>
          <cell r="AH112">
            <v>1690</v>
          </cell>
          <cell r="AI112">
            <v>2110</v>
          </cell>
          <cell r="AJ112">
            <v>1300</v>
          </cell>
          <cell r="AK112">
            <v>1690</v>
          </cell>
          <cell r="AL112">
            <v>2110</v>
          </cell>
          <cell r="AM112">
            <v>0</v>
          </cell>
        </row>
        <row r="113">
          <cell r="B113" t="str">
            <v>UEC 84 55</v>
          </cell>
          <cell r="C113" t="str">
            <v>VERTI 258TP</v>
          </cell>
          <cell r="D113">
            <v>2.4</v>
          </cell>
          <cell r="E113">
            <v>64.5</v>
          </cell>
          <cell r="F113">
            <v>25</v>
          </cell>
          <cell r="G113">
            <v>25</v>
          </cell>
          <cell r="H113" t="str">
            <v>NW 65-200 SS/GP</v>
          </cell>
          <cell r="I113">
            <v>40</v>
          </cell>
          <cell r="J113">
            <v>84</v>
          </cell>
          <cell r="K113">
            <v>55</v>
          </cell>
          <cell r="L113">
            <v>1.9013710534711763</v>
          </cell>
          <cell r="M113">
            <v>100</v>
          </cell>
          <cell r="N113">
            <v>125</v>
          </cell>
          <cell r="O113">
            <v>80</v>
          </cell>
          <cell r="P113">
            <v>65</v>
          </cell>
          <cell r="Q113">
            <v>205</v>
          </cell>
          <cell r="R113" t="str">
            <v>NW 65-200 SS/GP</v>
          </cell>
          <cell r="S113">
            <v>205</v>
          </cell>
          <cell r="T113">
            <v>46</v>
          </cell>
          <cell r="U113">
            <v>80</v>
          </cell>
          <cell r="V113">
            <v>65</v>
          </cell>
          <cell r="W113" t="str">
            <v>CI3B84/65/65/J25</v>
          </cell>
          <cell r="X113">
            <v>1100</v>
          </cell>
          <cell r="Y113">
            <v>1700</v>
          </cell>
          <cell r="Z113">
            <v>2200</v>
          </cell>
          <cell r="AA113">
            <v>1100</v>
          </cell>
          <cell r="AB113">
            <v>2040</v>
          </cell>
          <cell r="AC113">
            <v>2200</v>
          </cell>
          <cell r="AD113">
            <v>1300</v>
          </cell>
          <cell r="AE113">
            <v>1690</v>
          </cell>
          <cell r="AF113">
            <v>2110</v>
          </cell>
          <cell r="AG113">
            <v>1300</v>
          </cell>
          <cell r="AH113">
            <v>1690</v>
          </cell>
          <cell r="AI113">
            <v>2110</v>
          </cell>
          <cell r="AJ113">
            <v>1300</v>
          </cell>
          <cell r="AK113">
            <v>1690</v>
          </cell>
          <cell r="AL113">
            <v>2110</v>
          </cell>
          <cell r="AM113">
            <v>0</v>
          </cell>
        </row>
        <row r="114">
          <cell r="B114" t="str">
            <v>UEC 84 60</v>
          </cell>
          <cell r="C114" t="str">
            <v>VERTI 258TP</v>
          </cell>
          <cell r="D114">
            <v>2.1</v>
          </cell>
          <cell r="E114">
            <v>69</v>
          </cell>
          <cell r="F114">
            <v>25</v>
          </cell>
          <cell r="G114">
            <v>25</v>
          </cell>
          <cell r="H114" t="str">
            <v>NW 65-200 SS/GP</v>
          </cell>
          <cell r="I114">
            <v>40</v>
          </cell>
          <cell r="J114">
            <v>84</v>
          </cell>
          <cell r="K114">
            <v>60</v>
          </cell>
          <cell r="L114">
            <v>1.9013710534711763</v>
          </cell>
          <cell r="M114">
            <v>100</v>
          </cell>
          <cell r="N114">
            <v>125</v>
          </cell>
          <cell r="O114">
            <v>80</v>
          </cell>
          <cell r="P114">
            <v>65</v>
          </cell>
          <cell r="Q114">
            <v>212</v>
          </cell>
          <cell r="R114" t="str">
            <v>NW 65-200 SS/GP</v>
          </cell>
          <cell r="S114">
            <v>212</v>
          </cell>
          <cell r="T114">
            <v>46</v>
          </cell>
          <cell r="U114">
            <v>80</v>
          </cell>
          <cell r="V114">
            <v>65</v>
          </cell>
          <cell r="W114" t="str">
            <v>CI3B84/65/65/J25</v>
          </cell>
          <cell r="X114">
            <v>1100</v>
          </cell>
          <cell r="Y114">
            <v>1700</v>
          </cell>
          <cell r="Z114">
            <v>2200</v>
          </cell>
          <cell r="AA114">
            <v>1100</v>
          </cell>
          <cell r="AB114">
            <v>2040</v>
          </cell>
          <cell r="AC114">
            <v>2200</v>
          </cell>
          <cell r="AD114">
            <v>1300</v>
          </cell>
          <cell r="AE114">
            <v>1690</v>
          </cell>
          <cell r="AF114">
            <v>2110</v>
          </cell>
          <cell r="AG114">
            <v>1300</v>
          </cell>
          <cell r="AH114">
            <v>1690</v>
          </cell>
          <cell r="AI114">
            <v>2110</v>
          </cell>
          <cell r="AJ114">
            <v>1300</v>
          </cell>
          <cell r="AK114">
            <v>1690</v>
          </cell>
          <cell r="AL114">
            <v>2110</v>
          </cell>
          <cell r="AM114">
            <v>0</v>
          </cell>
        </row>
        <row r="115">
          <cell r="B115" t="str">
            <v>UEC 84 65</v>
          </cell>
          <cell r="C115" t="str">
            <v>VERTI 258TP</v>
          </cell>
          <cell r="D115">
            <v>1.9</v>
          </cell>
          <cell r="E115">
            <v>73.5</v>
          </cell>
          <cell r="F115">
            <v>25</v>
          </cell>
          <cell r="G115">
            <v>25</v>
          </cell>
          <cell r="H115" t="str">
            <v>NW 65-250 SS/GP</v>
          </cell>
          <cell r="I115">
            <v>40</v>
          </cell>
          <cell r="J115">
            <v>84</v>
          </cell>
          <cell r="K115">
            <v>65</v>
          </cell>
          <cell r="L115">
            <v>1.9013710534711763</v>
          </cell>
          <cell r="M115">
            <v>100</v>
          </cell>
          <cell r="N115">
            <v>125</v>
          </cell>
          <cell r="O115">
            <v>80</v>
          </cell>
          <cell r="P115">
            <v>65</v>
          </cell>
          <cell r="Q115">
            <v>219</v>
          </cell>
          <cell r="R115" t="str">
            <v>NW 65-250 SS/GP</v>
          </cell>
          <cell r="S115">
            <v>219</v>
          </cell>
          <cell r="T115">
            <v>46</v>
          </cell>
          <cell r="U115">
            <v>80</v>
          </cell>
          <cell r="V115">
            <v>65</v>
          </cell>
          <cell r="W115" t="str">
            <v>CI3B84/65/65/J25</v>
          </cell>
          <cell r="X115">
            <v>1100</v>
          </cell>
          <cell r="Y115">
            <v>1700</v>
          </cell>
          <cell r="Z115">
            <v>2200</v>
          </cell>
          <cell r="AA115">
            <v>1100</v>
          </cell>
          <cell r="AB115">
            <v>2040</v>
          </cell>
          <cell r="AC115">
            <v>2200</v>
          </cell>
          <cell r="AD115">
            <v>1300</v>
          </cell>
          <cell r="AE115">
            <v>1690</v>
          </cell>
          <cell r="AF115">
            <v>2110</v>
          </cell>
          <cell r="AG115">
            <v>1300</v>
          </cell>
          <cell r="AH115">
            <v>1690</v>
          </cell>
          <cell r="AI115">
            <v>2110</v>
          </cell>
          <cell r="AJ115">
            <v>1300</v>
          </cell>
          <cell r="AK115">
            <v>1690</v>
          </cell>
          <cell r="AL115">
            <v>2110</v>
          </cell>
          <cell r="AM115">
            <v>0</v>
          </cell>
        </row>
        <row r="116">
          <cell r="B116" t="str">
            <v>UEC 84 70</v>
          </cell>
          <cell r="C116" t="str">
            <v>VERTI 259TP</v>
          </cell>
          <cell r="D116">
            <v>2.2</v>
          </cell>
          <cell r="E116">
            <v>78</v>
          </cell>
          <cell r="F116">
            <v>25</v>
          </cell>
          <cell r="G116">
            <v>25</v>
          </cell>
          <cell r="H116" t="str">
            <v>NW 65-250 SS/GP</v>
          </cell>
          <cell r="I116">
            <v>50</v>
          </cell>
          <cell r="J116">
            <v>84</v>
          </cell>
          <cell r="K116">
            <v>70</v>
          </cell>
          <cell r="L116">
            <v>1.9013710534711763</v>
          </cell>
          <cell r="M116">
            <v>100</v>
          </cell>
          <cell r="N116">
            <v>125</v>
          </cell>
          <cell r="O116">
            <v>80</v>
          </cell>
          <cell r="P116">
            <v>65</v>
          </cell>
          <cell r="Q116">
            <v>227</v>
          </cell>
          <cell r="R116" t="str">
            <v>NW 65-250 SS/GP</v>
          </cell>
          <cell r="S116">
            <v>227</v>
          </cell>
          <cell r="T116">
            <v>46</v>
          </cell>
          <cell r="U116">
            <v>80</v>
          </cell>
          <cell r="V116">
            <v>65</v>
          </cell>
          <cell r="W116" t="str">
            <v>CI3B84/65/65/J25</v>
          </cell>
          <cell r="X116">
            <v>1100</v>
          </cell>
          <cell r="Y116">
            <v>1700</v>
          </cell>
          <cell r="Z116">
            <v>2200</v>
          </cell>
          <cell r="AA116">
            <v>1100</v>
          </cell>
          <cell r="AB116">
            <v>2040</v>
          </cell>
          <cell r="AC116">
            <v>2200</v>
          </cell>
          <cell r="AD116">
            <v>1300</v>
          </cell>
          <cell r="AE116">
            <v>1690</v>
          </cell>
          <cell r="AF116">
            <v>2110</v>
          </cell>
          <cell r="AG116">
            <v>1300</v>
          </cell>
          <cell r="AH116">
            <v>1690</v>
          </cell>
          <cell r="AI116">
            <v>2110</v>
          </cell>
          <cell r="AJ116">
            <v>1300</v>
          </cell>
          <cell r="AK116">
            <v>1690</v>
          </cell>
          <cell r="AL116">
            <v>2110</v>
          </cell>
          <cell r="AM116">
            <v>0</v>
          </cell>
        </row>
        <row r="117">
          <cell r="B117" t="str">
            <v>UEC 84 75</v>
          </cell>
          <cell r="C117" t="str">
            <v>VERTI 259TP</v>
          </cell>
          <cell r="D117">
            <v>1.9</v>
          </cell>
          <cell r="E117">
            <v>82.5</v>
          </cell>
          <cell r="F117">
            <v>25</v>
          </cell>
          <cell r="G117">
            <v>25</v>
          </cell>
          <cell r="H117" t="str">
            <v>NW 65-250 SS/GP</v>
          </cell>
          <cell r="I117">
            <v>50</v>
          </cell>
          <cell r="J117">
            <v>84</v>
          </cell>
          <cell r="K117">
            <v>75</v>
          </cell>
          <cell r="L117">
            <v>1.9013710534711763</v>
          </cell>
          <cell r="M117">
            <v>100</v>
          </cell>
          <cell r="N117">
            <v>125</v>
          </cell>
          <cell r="O117">
            <v>80</v>
          </cell>
          <cell r="P117">
            <v>65</v>
          </cell>
          <cell r="Q117">
            <v>234</v>
          </cell>
          <cell r="R117" t="str">
            <v>NW 65-250 SS/GP</v>
          </cell>
          <cell r="S117">
            <v>234</v>
          </cell>
          <cell r="T117">
            <v>58</v>
          </cell>
          <cell r="U117">
            <v>80</v>
          </cell>
          <cell r="V117">
            <v>65</v>
          </cell>
          <cell r="W117" t="str">
            <v>CI3B84/65/65/J25</v>
          </cell>
          <cell r="X117">
            <v>1100</v>
          </cell>
          <cell r="Y117">
            <v>1700</v>
          </cell>
          <cell r="Z117">
            <v>2200</v>
          </cell>
          <cell r="AA117">
            <v>1100</v>
          </cell>
          <cell r="AB117">
            <v>2040</v>
          </cell>
          <cell r="AC117">
            <v>2200</v>
          </cell>
          <cell r="AD117">
            <v>1300</v>
          </cell>
          <cell r="AE117">
            <v>1690</v>
          </cell>
          <cell r="AF117">
            <v>2110</v>
          </cell>
          <cell r="AG117">
            <v>1300</v>
          </cell>
          <cell r="AH117">
            <v>1690</v>
          </cell>
          <cell r="AI117">
            <v>2110</v>
          </cell>
          <cell r="AJ117">
            <v>1300</v>
          </cell>
          <cell r="AK117">
            <v>1690</v>
          </cell>
          <cell r="AL117">
            <v>2110</v>
          </cell>
          <cell r="AM117">
            <v>0</v>
          </cell>
        </row>
        <row r="118">
          <cell r="B118" t="str">
            <v>UEC 84 80</v>
          </cell>
          <cell r="C118" t="str">
            <v>VERTI 3010TP</v>
          </cell>
          <cell r="D118">
            <v>4.1</v>
          </cell>
          <cell r="E118">
            <v>87</v>
          </cell>
          <cell r="F118">
            <v>25</v>
          </cell>
          <cell r="G118">
            <v>25</v>
          </cell>
          <cell r="H118" t="str">
            <v>NW 65-250 SS/GP</v>
          </cell>
          <cell r="I118">
            <v>60</v>
          </cell>
          <cell r="J118">
            <v>84</v>
          </cell>
          <cell r="K118">
            <v>80</v>
          </cell>
          <cell r="L118">
            <v>1.9013710534711763</v>
          </cell>
          <cell r="M118">
            <v>100</v>
          </cell>
          <cell r="N118">
            <v>125</v>
          </cell>
          <cell r="O118">
            <v>80</v>
          </cell>
          <cell r="P118">
            <v>65</v>
          </cell>
          <cell r="Q118">
            <v>242</v>
          </cell>
          <cell r="R118" t="str">
            <v>NW 65-250 SS/GP</v>
          </cell>
          <cell r="S118">
            <v>242</v>
          </cell>
          <cell r="T118">
            <v>58</v>
          </cell>
          <cell r="U118">
            <v>80</v>
          </cell>
          <cell r="V118">
            <v>65</v>
          </cell>
          <cell r="W118" t="str">
            <v>CI3B84/65/65/J25</v>
          </cell>
          <cell r="X118">
            <v>1100</v>
          </cell>
          <cell r="Y118">
            <v>1700</v>
          </cell>
          <cell r="Z118">
            <v>2200</v>
          </cell>
          <cell r="AA118">
            <v>1100</v>
          </cell>
          <cell r="AB118">
            <v>2040</v>
          </cell>
          <cell r="AC118">
            <v>2200</v>
          </cell>
          <cell r="AD118">
            <v>1300</v>
          </cell>
          <cell r="AE118">
            <v>1690</v>
          </cell>
          <cell r="AF118">
            <v>2110</v>
          </cell>
          <cell r="AG118">
            <v>1300</v>
          </cell>
          <cell r="AH118">
            <v>1690</v>
          </cell>
          <cell r="AI118">
            <v>2110</v>
          </cell>
          <cell r="AJ118">
            <v>1300</v>
          </cell>
          <cell r="AK118">
            <v>1690</v>
          </cell>
          <cell r="AL118">
            <v>2110</v>
          </cell>
          <cell r="AM118">
            <v>0</v>
          </cell>
        </row>
        <row r="119">
          <cell r="B119" t="str">
            <v>UEC 84 85</v>
          </cell>
          <cell r="C119" t="str">
            <v>VERTI 3010TP</v>
          </cell>
          <cell r="D119">
            <v>3.9</v>
          </cell>
          <cell r="E119">
            <v>91.5</v>
          </cell>
          <cell r="F119">
            <v>25</v>
          </cell>
          <cell r="G119">
            <v>25</v>
          </cell>
          <cell r="H119" t="str">
            <v>NW 65-250 SS/GP</v>
          </cell>
          <cell r="I119">
            <v>60</v>
          </cell>
          <cell r="J119">
            <v>84</v>
          </cell>
          <cell r="K119">
            <v>85</v>
          </cell>
          <cell r="L119">
            <v>1.9013710534711763</v>
          </cell>
          <cell r="M119">
            <v>100</v>
          </cell>
          <cell r="N119">
            <v>125</v>
          </cell>
          <cell r="O119">
            <v>80</v>
          </cell>
          <cell r="P119">
            <v>65</v>
          </cell>
          <cell r="Q119">
            <v>250</v>
          </cell>
          <cell r="R119" t="str">
            <v>NW 65-250 SS/GP</v>
          </cell>
          <cell r="S119">
            <v>250</v>
          </cell>
          <cell r="T119">
            <v>58</v>
          </cell>
          <cell r="U119">
            <v>80</v>
          </cell>
          <cell r="V119">
            <v>65</v>
          </cell>
          <cell r="W119" t="str">
            <v>CI3B84/65/65/J25</v>
          </cell>
          <cell r="X119">
            <v>1100</v>
          </cell>
          <cell r="Y119">
            <v>1700</v>
          </cell>
          <cell r="Z119">
            <v>2200</v>
          </cell>
          <cell r="AA119">
            <v>1100</v>
          </cell>
          <cell r="AB119">
            <v>2040</v>
          </cell>
          <cell r="AC119">
            <v>2200</v>
          </cell>
          <cell r="AD119">
            <v>1300</v>
          </cell>
          <cell r="AE119">
            <v>1690</v>
          </cell>
          <cell r="AF119">
            <v>2110</v>
          </cell>
          <cell r="AG119">
            <v>1300</v>
          </cell>
          <cell r="AH119">
            <v>1690</v>
          </cell>
          <cell r="AI119">
            <v>2110</v>
          </cell>
          <cell r="AJ119">
            <v>1300</v>
          </cell>
          <cell r="AK119">
            <v>1690</v>
          </cell>
          <cell r="AL119">
            <v>2110</v>
          </cell>
          <cell r="AM119">
            <v>0</v>
          </cell>
        </row>
        <row r="120">
          <cell r="B120" t="str">
            <v>UEC 84 90</v>
          </cell>
          <cell r="C120" t="str">
            <v>VERTI 3010TP</v>
          </cell>
          <cell r="D120">
            <v>3.5</v>
          </cell>
          <cell r="E120">
            <v>96</v>
          </cell>
          <cell r="F120">
            <v>25</v>
          </cell>
          <cell r="G120">
            <v>25</v>
          </cell>
          <cell r="H120" t="str">
            <v>NW 65-250 SS/GP</v>
          </cell>
          <cell r="I120">
            <v>60</v>
          </cell>
          <cell r="J120">
            <v>84</v>
          </cell>
          <cell r="K120">
            <v>90</v>
          </cell>
          <cell r="L120">
            <v>1.9013710534711763</v>
          </cell>
          <cell r="M120">
            <v>100</v>
          </cell>
          <cell r="N120">
            <v>125</v>
          </cell>
          <cell r="O120">
            <v>80</v>
          </cell>
          <cell r="P120">
            <v>65</v>
          </cell>
          <cell r="Q120">
            <v>255</v>
          </cell>
          <cell r="R120" t="str">
            <v>NW 65-250 SS/GP</v>
          </cell>
          <cell r="S120">
            <v>255</v>
          </cell>
          <cell r="T120">
            <v>87</v>
          </cell>
          <cell r="U120">
            <v>80</v>
          </cell>
          <cell r="V120">
            <v>65</v>
          </cell>
          <cell r="W120" t="str">
            <v>CI3B84/65/65/J25</v>
          </cell>
          <cell r="X120">
            <v>1100</v>
          </cell>
          <cell r="Y120">
            <v>1700</v>
          </cell>
          <cell r="Z120">
            <v>2200</v>
          </cell>
          <cell r="AA120">
            <v>1100</v>
          </cell>
          <cell r="AB120">
            <v>2040</v>
          </cell>
          <cell r="AC120">
            <v>2200</v>
          </cell>
          <cell r="AD120">
            <v>1300</v>
          </cell>
          <cell r="AE120">
            <v>1690</v>
          </cell>
          <cell r="AF120">
            <v>2110</v>
          </cell>
          <cell r="AG120">
            <v>1300</v>
          </cell>
          <cell r="AH120">
            <v>1690</v>
          </cell>
          <cell r="AI120">
            <v>2110</v>
          </cell>
          <cell r="AJ120">
            <v>1300</v>
          </cell>
          <cell r="AK120">
            <v>1690</v>
          </cell>
          <cell r="AL120">
            <v>2110</v>
          </cell>
          <cell r="AM120">
            <v>0</v>
          </cell>
        </row>
        <row r="121">
          <cell r="B121" t="str">
            <v>UEC 84 95</v>
          </cell>
          <cell r="C121" t="str">
            <v>VERTI 2513TP</v>
          </cell>
          <cell r="D121">
            <v>2.5</v>
          </cell>
          <cell r="E121">
            <v>100.5</v>
          </cell>
          <cell r="F121">
            <v>25</v>
          </cell>
          <cell r="G121">
            <v>25</v>
          </cell>
          <cell r="H121" t="str">
            <v>NW 65-250 SS/GP</v>
          </cell>
          <cell r="I121">
            <v>75</v>
          </cell>
          <cell r="J121">
            <v>84</v>
          </cell>
          <cell r="K121">
            <v>95</v>
          </cell>
          <cell r="L121">
            <v>1.9013710534711763</v>
          </cell>
          <cell r="M121">
            <v>100</v>
          </cell>
          <cell r="N121">
            <v>125</v>
          </cell>
          <cell r="O121">
            <v>80</v>
          </cell>
          <cell r="P121">
            <v>65</v>
          </cell>
          <cell r="Q121">
            <v>264</v>
          </cell>
          <cell r="R121" t="str">
            <v>NW 65-250 SS/GP</v>
          </cell>
          <cell r="S121">
            <v>264</v>
          </cell>
          <cell r="T121">
            <v>87</v>
          </cell>
          <cell r="U121">
            <v>80</v>
          </cell>
          <cell r="V121">
            <v>65</v>
          </cell>
          <cell r="W121" t="str">
            <v>CI3B84/65/65/J25</v>
          </cell>
          <cell r="X121">
            <v>1100</v>
          </cell>
          <cell r="Y121">
            <v>1700</v>
          </cell>
          <cell r="Z121">
            <v>2200</v>
          </cell>
          <cell r="AA121">
            <v>1100</v>
          </cell>
          <cell r="AB121">
            <v>2040</v>
          </cell>
          <cell r="AC121">
            <v>2200</v>
          </cell>
          <cell r="AD121">
            <v>1300</v>
          </cell>
          <cell r="AE121">
            <v>1690</v>
          </cell>
          <cell r="AF121">
            <v>2110</v>
          </cell>
          <cell r="AG121">
            <v>1300</v>
          </cell>
          <cell r="AH121">
            <v>1690</v>
          </cell>
          <cell r="AI121">
            <v>2110</v>
          </cell>
          <cell r="AJ121">
            <v>1300</v>
          </cell>
          <cell r="AK121">
            <v>1690</v>
          </cell>
          <cell r="AL121">
            <v>2110</v>
          </cell>
          <cell r="AM121">
            <v>0</v>
          </cell>
        </row>
        <row r="122">
          <cell r="B122" t="str">
            <v>UEC 84 100</v>
          </cell>
          <cell r="C122" t="str">
            <v>VERTI 2513TP</v>
          </cell>
          <cell r="D122">
            <v>2.3</v>
          </cell>
          <cell r="E122">
            <v>105</v>
          </cell>
          <cell r="F122">
            <v>25</v>
          </cell>
          <cell r="G122">
            <v>25</v>
          </cell>
          <cell r="H122" t="str">
            <v>NW 65-315G SS/GP</v>
          </cell>
          <cell r="I122">
            <v>75</v>
          </cell>
          <cell r="J122">
            <v>84</v>
          </cell>
          <cell r="K122">
            <v>100</v>
          </cell>
          <cell r="L122">
            <v>1.9013710534711763</v>
          </cell>
          <cell r="M122">
            <v>100</v>
          </cell>
          <cell r="N122">
            <v>125</v>
          </cell>
          <cell r="O122">
            <v>80</v>
          </cell>
          <cell r="P122">
            <v>65</v>
          </cell>
          <cell r="Q122">
            <v>285</v>
          </cell>
          <cell r="R122" t="str">
            <v>NW 65-315G SS/GP</v>
          </cell>
          <cell r="S122">
            <v>285</v>
          </cell>
          <cell r="T122">
            <v>87</v>
          </cell>
          <cell r="U122">
            <v>80</v>
          </cell>
          <cell r="V122">
            <v>65</v>
          </cell>
          <cell r="W122" t="str">
            <v>CI3B84/65/65/J25</v>
          </cell>
          <cell r="X122">
            <v>1100</v>
          </cell>
          <cell r="Y122">
            <v>1700</v>
          </cell>
          <cell r="Z122">
            <v>2200</v>
          </cell>
          <cell r="AA122">
            <v>1100</v>
          </cell>
          <cell r="AB122">
            <v>2040</v>
          </cell>
          <cell r="AC122">
            <v>2200</v>
          </cell>
          <cell r="AD122">
            <v>1300</v>
          </cell>
          <cell r="AE122">
            <v>1690</v>
          </cell>
          <cell r="AF122">
            <v>2110</v>
          </cell>
          <cell r="AG122">
            <v>1300</v>
          </cell>
          <cell r="AH122">
            <v>1690</v>
          </cell>
          <cell r="AI122">
            <v>2110</v>
          </cell>
          <cell r="AJ122">
            <v>1300</v>
          </cell>
          <cell r="AK122">
            <v>1690</v>
          </cell>
          <cell r="AL122">
            <v>2110</v>
          </cell>
          <cell r="AM122">
            <v>0</v>
          </cell>
        </row>
        <row r="123">
          <cell r="B123" t="str">
            <v>UEC 90 45</v>
          </cell>
          <cell r="C123" t="str">
            <v>VERTI 257TP</v>
          </cell>
          <cell r="D123">
            <v>2.5</v>
          </cell>
          <cell r="E123">
            <v>55.5</v>
          </cell>
          <cell r="F123">
            <v>25</v>
          </cell>
          <cell r="G123">
            <v>25</v>
          </cell>
          <cell r="H123" t="str">
            <v>NW 65-200 SS/GP</v>
          </cell>
          <cell r="I123">
            <v>30</v>
          </cell>
          <cell r="J123">
            <v>90</v>
          </cell>
          <cell r="K123">
            <v>45</v>
          </cell>
          <cell r="L123">
            <v>1.4147106052612919</v>
          </cell>
          <cell r="M123">
            <v>100</v>
          </cell>
          <cell r="N123">
            <v>150</v>
          </cell>
          <cell r="O123">
            <v>80</v>
          </cell>
          <cell r="P123">
            <v>65</v>
          </cell>
          <cell r="Q123">
            <v>190</v>
          </cell>
          <cell r="R123" t="str">
            <v>NW 65-200 SS/GP</v>
          </cell>
          <cell r="S123">
            <v>190</v>
          </cell>
          <cell r="T123">
            <v>32</v>
          </cell>
          <cell r="U123">
            <v>80</v>
          </cell>
          <cell r="V123">
            <v>65</v>
          </cell>
          <cell r="W123" t="str">
            <v>CI3B90/65/65/J25</v>
          </cell>
          <cell r="X123">
            <v>1100</v>
          </cell>
          <cell r="Y123">
            <v>1700</v>
          </cell>
          <cell r="Z123">
            <v>2200</v>
          </cell>
          <cell r="AA123">
            <v>1100</v>
          </cell>
          <cell r="AB123">
            <v>2040</v>
          </cell>
          <cell r="AC123">
            <v>2200</v>
          </cell>
          <cell r="AD123">
            <v>1300</v>
          </cell>
          <cell r="AE123">
            <v>1690</v>
          </cell>
          <cell r="AF123">
            <v>2110</v>
          </cell>
          <cell r="AG123">
            <v>1300</v>
          </cell>
          <cell r="AH123">
            <v>1690</v>
          </cell>
          <cell r="AI123">
            <v>2110</v>
          </cell>
          <cell r="AJ123">
            <v>1300</v>
          </cell>
          <cell r="AK123">
            <v>1690</v>
          </cell>
          <cell r="AL123">
            <v>2110</v>
          </cell>
          <cell r="AM123">
            <v>0</v>
          </cell>
        </row>
        <row r="124">
          <cell r="B124" t="str">
            <v>UEC 90 50</v>
          </cell>
          <cell r="C124" t="str">
            <v>VERTI 257TP</v>
          </cell>
          <cell r="D124">
            <v>2.1</v>
          </cell>
          <cell r="E124">
            <v>60</v>
          </cell>
          <cell r="F124">
            <v>25</v>
          </cell>
          <cell r="G124">
            <v>25</v>
          </cell>
          <cell r="H124" t="str">
            <v>NW 65-200 SS/GP</v>
          </cell>
          <cell r="I124">
            <v>40</v>
          </cell>
          <cell r="J124">
            <v>90</v>
          </cell>
          <cell r="K124">
            <v>50</v>
          </cell>
          <cell r="L124">
            <v>1.4147106052612919</v>
          </cell>
          <cell r="M124">
            <v>100</v>
          </cell>
          <cell r="N124">
            <v>150</v>
          </cell>
          <cell r="O124">
            <v>80</v>
          </cell>
          <cell r="P124">
            <v>65</v>
          </cell>
          <cell r="Q124">
            <v>199</v>
          </cell>
          <cell r="R124" t="str">
            <v>NW 65-200 SS/GP</v>
          </cell>
          <cell r="S124">
            <v>199</v>
          </cell>
          <cell r="T124">
            <v>32</v>
          </cell>
          <cell r="U124">
            <v>80</v>
          </cell>
          <cell r="V124">
            <v>65</v>
          </cell>
          <cell r="W124" t="str">
            <v>CI3B90/65/65/J25</v>
          </cell>
          <cell r="X124">
            <v>1100</v>
          </cell>
          <cell r="Y124">
            <v>1700</v>
          </cell>
          <cell r="Z124">
            <v>2200</v>
          </cell>
          <cell r="AA124">
            <v>1100</v>
          </cell>
          <cell r="AB124">
            <v>2040</v>
          </cell>
          <cell r="AC124">
            <v>2200</v>
          </cell>
          <cell r="AD124">
            <v>1300</v>
          </cell>
          <cell r="AE124">
            <v>1690</v>
          </cell>
          <cell r="AF124">
            <v>2110</v>
          </cell>
          <cell r="AG124">
            <v>1300</v>
          </cell>
          <cell r="AH124">
            <v>1690</v>
          </cell>
          <cell r="AI124">
            <v>2110</v>
          </cell>
          <cell r="AJ124">
            <v>1300</v>
          </cell>
          <cell r="AK124">
            <v>1690</v>
          </cell>
          <cell r="AL124">
            <v>2110</v>
          </cell>
          <cell r="AM124">
            <v>0</v>
          </cell>
        </row>
        <row r="125">
          <cell r="B125" t="str">
            <v>UEC 90 55</v>
          </cell>
          <cell r="C125" t="str">
            <v>VERTI 258TP</v>
          </cell>
          <cell r="D125">
            <v>2.4</v>
          </cell>
          <cell r="E125">
            <v>64.5</v>
          </cell>
          <cell r="F125">
            <v>25</v>
          </cell>
          <cell r="G125">
            <v>25</v>
          </cell>
          <cell r="H125" t="str">
            <v>NW 65-200 SS/GP</v>
          </cell>
          <cell r="I125">
            <v>40</v>
          </cell>
          <cell r="J125">
            <v>90</v>
          </cell>
          <cell r="K125">
            <v>55</v>
          </cell>
          <cell r="L125">
            <v>1.4147106052612919</v>
          </cell>
          <cell r="M125">
            <v>100</v>
          </cell>
          <cell r="N125">
            <v>150</v>
          </cell>
          <cell r="O125">
            <v>80</v>
          </cell>
          <cell r="P125">
            <v>65</v>
          </cell>
          <cell r="Q125">
            <v>208</v>
          </cell>
          <cell r="R125" t="str">
            <v>NW 65-200 SS/GP</v>
          </cell>
          <cell r="S125">
            <v>208</v>
          </cell>
          <cell r="T125">
            <v>46</v>
          </cell>
          <cell r="U125">
            <v>80</v>
          </cell>
          <cell r="V125">
            <v>65</v>
          </cell>
          <cell r="W125" t="str">
            <v>CI3B90/65/65/J25</v>
          </cell>
          <cell r="X125">
            <v>1100</v>
          </cell>
          <cell r="Y125">
            <v>1700</v>
          </cell>
          <cell r="Z125">
            <v>2200</v>
          </cell>
          <cell r="AA125">
            <v>1100</v>
          </cell>
          <cell r="AB125">
            <v>2040</v>
          </cell>
          <cell r="AC125">
            <v>2200</v>
          </cell>
          <cell r="AD125">
            <v>1300</v>
          </cell>
          <cell r="AE125">
            <v>1690</v>
          </cell>
          <cell r="AF125">
            <v>2110</v>
          </cell>
          <cell r="AG125">
            <v>1300</v>
          </cell>
          <cell r="AH125">
            <v>1690</v>
          </cell>
          <cell r="AI125">
            <v>2110</v>
          </cell>
          <cell r="AJ125">
            <v>1300</v>
          </cell>
          <cell r="AK125">
            <v>1690</v>
          </cell>
          <cell r="AL125">
            <v>2110</v>
          </cell>
          <cell r="AM125">
            <v>0</v>
          </cell>
        </row>
        <row r="126">
          <cell r="B126" t="str">
            <v>UEC 90 60</v>
          </cell>
          <cell r="C126" t="str">
            <v>VERTI 258TP</v>
          </cell>
          <cell r="D126">
            <v>2.1</v>
          </cell>
          <cell r="E126">
            <v>69</v>
          </cell>
          <cell r="F126">
            <v>25</v>
          </cell>
          <cell r="G126">
            <v>25</v>
          </cell>
          <cell r="H126" t="str">
            <v>NW 65-200 SS/GP</v>
          </cell>
          <cell r="I126">
            <v>40</v>
          </cell>
          <cell r="J126">
            <v>90</v>
          </cell>
          <cell r="K126">
            <v>60</v>
          </cell>
          <cell r="L126">
            <v>1.4147106052612919</v>
          </cell>
          <cell r="M126">
            <v>100</v>
          </cell>
          <cell r="N126">
            <v>150</v>
          </cell>
          <cell r="O126">
            <v>80</v>
          </cell>
          <cell r="P126">
            <v>65</v>
          </cell>
          <cell r="Q126">
            <v>214</v>
          </cell>
          <cell r="R126" t="str">
            <v>NW 65-200 SS/GP</v>
          </cell>
          <cell r="S126">
            <v>214</v>
          </cell>
          <cell r="T126">
            <v>46</v>
          </cell>
          <cell r="U126">
            <v>80</v>
          </cell>
          <cell r="V126">
            <v>65</v>
          </cell>
          <cell r="W126" t="str">
            <v>CI3B90/65/65/J25</v>
          </cell>
          <cell r="X126">
            <v>1100</v>
          </cell>
          <cell r="Y126">
            <v>1700</v>
          </cell>
          <cell r="Z126">
            <v>2200</v>
          </cell>
          <cell r="AA126">
            <v>1100</v>
          </cell>
          <cell r="AB126">
            <v>2040</v>
          </cell>
          <cell r="AC126">
            <v>2200</v>
          </cell>
          <cell r="AD126">
            <v>1300</v>
          </cell>
          <cell r="AE126">
            <v>1690</v>
          </cell>
          <cell r="AF126">
            <v>2110</v>
          </cell>
          <cell r="AG126">
            <v>1300</v>
          </cell>
          <cell r="AH126">
            <v>1690</v>
          </cell>
          <cell r="AI126">
            <v>2110</v>
          </cell>
          <cell r="AJ126">
            <v>1300</v>
          </cell>
          <cell r="AK126">
            <v>1690</v>
          </cell>
          <cell r="AL126">
            <v>2110</v>
          </cell>
          <cell r="AM126">
            <v>0</v>
          </cell>
        </row>
        <row r="127">
          <cell r="B127" t="str">
            <v>UEC 90 65</v>
          </cell>
          <cell r="C127" t="str">
            <v>VERTI 258TP</v>
          </cell>
          <cell r="D127">
            <v>1.9</v>
          </cell>
          <cell r="E127">
            <v>73.5</v>
          </cell>
          <cell r="F127">
            <v>25</v>
          </cell>
          <cell r="G127">
            <v>25</v>
          </cell>
          <cell r="H127" t="str">
            <v>NW 65-250 SS/GP</v>
          </cell>
          <cell r="I127">
            <v>40</v>
          </cell>
          <cell r="J127">
            <v>90</v>
          </cell>
          <cell r="K127">
            <v>65</v>
          </cell>
          <cell r="L127">
            <v>1.4147106052612919</v>
          </cell>
          <cell r="M127">
            <v>100</v>
          </cell>
          <cell r="N127">
            <v>150</v>
          </cell>
          <cell r="O127">
            <v>80</v>
          </cell>
          <cell r="P127">
            <v>65</v>
          </cell>
          <cell r="Q127">
            <v>221</v>
          </cell>
          <cell r="R127" t="str">
            <v>NW 65-250 SS/GP</v>
          </cell>
          <cell r="S127">
            <v>221</v>
          </cell>
          <cell r="T127">
            <v>46</v>
          </cell>
          <cell r="U127">
            <v>80</v>
          </cell>
          <cell r="V127">
            <v>65</v>
          </cell>
          <cell r="W127" t="str">
            <v>CI3B90/65/65/J25</v>
          </cell>
          <cell r="X127">
            <v>1100</v>
          </cell>
          <cell r="Y127">
            <v>1700</v>
          </cell>
          <cell r="Z127">
            <v>2200</v>
          </cell>
          <cell r="AA127">
            <v>1100</v>
          </cell>
          <cell r="AB127">
            <v>2040</v>
          </cell>
          <cell r="AC127">
            <v>2200</v>
          </cell>
          <cell r="AD127">
            <v>1300</v>
          </cell>
          <cell r="AE127">
            <v>1690</v>
          </cell>
          <cell r="AF127">
            <v>2110</v>
          </cell>
          <cell r="AG127">
            <v>1300</v>
          </cell>
          <cell r="AH127">
            <v>1690</v>
          </cell>
          <cell r="AI127">
            <v>2110</v>
          </cell>
          <cell r="AJ127">
            <v>1300</v>
          </cell>
          <cell r="AK127">
            <v>1690</v>
          </cell>
          <cell r="AL127">
            <v>2110</v>
          </cell>
          <cell r="AM127">
            <v>0</v>
          </cell>
        </row>
        <row r="128">
          <cell r="B128" t="str">
            <v>UEC 90 70</v>
          </cell>
          <cell r="C128" t="str">
            <v>VERTI 259TP</v>
          </cell>
          <cell r="D128">
            <v>2.2</v>
          </cell>
          <cell r="E128">
            <v>78</v>
          </cell>
          <cell r="F128">
            <v>25</v>
          </cell>
          <cell r="G128">
            <v>25</v>
          </cell>
          <cell r="H128" t="str">
            <v>NW 65-250 SS/GP</v>
          </cell>
          <cell r="I128">
            <v>50</v>
          </cell>
          <cell r="J128">
            <v>90</v>
          </cell>
          <cell r="K128">
            <v>70</v>
          </cell>
          <cell r="L128">
            <v>1.4147106052612919</v>
          </cell>
          <cell r="M128">
            <v>100</v>
          </cell>
          <cell r="N128">
            <v>150</v>
          </cell>
          <cell r="O128">
            <v>80</v>
          </cell>
          <cell r="P128">
            <v>65</v>
          </cell>
          <cell r="Q128">
            <v>228</v>
          </cell>
          <cell r="R128" t="str">
            <v>NW 65-250 SS/GP</v>
          </cell>
          <cell r="S128">
            <v>228</v>
          </cell>
          <cell r="T128">
            <v>46</v>
          </cell>
          <cell r="U128">
            <v>80</v>
          </cell>
          <cell r="V128">
            <v>65</v>
          </cell>
          <cell r="W128" t="str">
            <v>CI3B90/65/65/J25</v>
          </cell>
          <cell r="X128">
            <v>1100</v>
          </cell>
          <cell r="Y128">
            <v>1700</v>
          </cell>
          <cell r="Z128">
            <v>2200</v>
          </cell>
          <cell r="AA128">
            <v>1100</v>
          </cell>
          <cell r="AB128">
            <v>2040</v>
          </cell>
          <cell r="AC128">
            <v>2200</v>
          </cell>
          <cell r="AD128">
            <v>1300</v>
          </cell>
          <cell r="AE128">
            <v>1690</v>
          </cell>
          <cell r="AF128">
            <v>2110</v>
          </cell>
          <cell r="AG128">
            <v>1300</v>
          </cell>
          <cell r="AH128">
            <v>1690</v>
          </cell>
          <cell r="AI128">
            <v>2110</v>
          </cell>
          <cell r="AJ128">
            <v>1300</v>
          </cell>
          <cell r="AK128">
            <v>1690</v>
          </cell>
          <cell r="AL128">
            <v>2110</v>
          </cell>
          <cell r="AM128">
            <v>0</v>
          </cell>
        </row>
        <row r="129">
          <cell r="B129" t="str">
            <v>UEC 90 75</v>
          </cell>
          <cell r="C129" t="str">
            <v>VERTI 259TP</v>
          </cell>
          <cell r="D129">
            <v>1.9</v>
          </cell>
          <cell r="E129">
            <v>82.5</v>
          </cell>
          <cell r="F129">
            <v>25</v>
          </cell>
          <cell r="G129">
            <v>25</v>
          </cell>
          <cell r="H129" t="str">
            <v>NW 65-250 SS/GP</v>
          </cell>
          <cell r="I129">
            <v>50</v>
          </cell>
          <cell r="J129">
            <v>90</v>
          </cell>
          <cell r="K129">
            <v>75</v>
          </cell>
          <cell r="L129">
            <v>1.4147106052612919</v>
          </cell>
          <cell r="M129">
            <v>100</v>
          </cell>
          <cell r="N129">
            <v>150</v>
          </cell>
          <cell r="O129">
            <v>80</v>
          </cell>
          <cell r="P129">
            <v>65</v>
          </cell>
          <cell r="Q129">
            <v>235</v>
          </cell>
          <cell r="R129" t="str">
            <v>NW 65-250 SS/GP</v>
          </cell>
          <cell r="S129">
            <v>235</v>
          </cell>
          <cell r="T129">
            <v>58</v>
          </cell>
          <cell r="U129">
            <v>80</v>
          </cell>
          <cell r="V129">
            <v>65</v>
          </cell>
          <cell r="W129" t="str">
            <v>CI3B90/65/65/J25</v>
          </cell>
          <cell r="X129">
            <v>1100</v>
          </cell>
          <cell r="Y129">
            <v>1700</v>
          </cell>
          <cell r="Z129">
            <v>2200</v>
          </cell>
          <cell r="AA129">
            <v>1100</v>
          </cell>
          <cell r="AB129">
            <v>2040</v>
          </cell>
          <cell r="AC129">
            <v>2200</v>
          </cell>
          <cell r="AD129">
            <v>1300</v>
          </cell>
          <cell r="AE129">
            <v>1690</v>
          </cell>
          <cell r="AF129">
            <v>2110</v>
          </cell>
          <cell r="AG129">
            <v>1300</v>
          </cell>
          <cell r="AH129">
            <v>1690</v>
          </cell>
          <cell r="AI129">
            <v>2110</v>
          </cell>
          <cell r="AJ129">
            <v>1300</v>
          </cell>
          <cell r="AK129">
            <v>1690</v>
          </cell>
          <cell r="AL129">
            <v>2110</v>
          </cell>
          <cell r="AM129">
            <v>0</v>
          </cell>
        </row>
        <row r="130">
          <cell r="B130" t="str">
            <v>UEC 90 80</v>
          </cell>
          <cell r="C130" t="str">
            <v>VERTI 3010TP</v>
          </cell>
          <cell r="D130">
            <v>4.1</v>
          </cell>
          <cell r="E130">
            <v>87</v>
          </cell>
          <cell r="F130">
            <v>25</v>
          </cell>
          <cell r="G130">
            <v>25</v>
          </cell>
          <cell r="H130" t="str">
            <v>NW 65-250 SS/GP</v>
          </cell>
          <cell r="I130">
            <v>60</v>
          </cell>
          <cell r="J130">
            <v>90</v>
          </cell>
          <cell r="K130">
            <v>80</v>
          </cell>
          <cell r="L130">
            <v>1.4147106052612919</v>
          </cell>
          <cell r="M130">
            <v>100</v>
          </cell>
          <cell r="N130">
            <v>150</v>
          </cell>
          <cell r="O130">
            <v>80</v>
          </cell>
          <cell r="P130">
            <v>65</v>
          </cell>
          <cell r="Q130">
            <v>244</v>
          </cell>
          <cell r="R130" t="str">
            <v>NW 65-250 SS/GP</v>
          </cell>
          <cell r="S130">
            <v>244</v>
          </cell>
          <cell r="T130">
            <v>58</v>
          </cell>
          <cell r="U130">
            <v>80</v>
          </cell>
          <cell r="V130">
            <v>65</v>
          </cell>
          <cell r="W130" t="str">
            <v>CI3B90/65/65/J25</v>
          </cell>
          <cell r="X130">
            <v>1100</v>
          </cell>
          <cell r="Y130">
            <v>1700</v>
          </cell>
          <cell r="Z130">
            <v>2200</v>
          </cell>
          <cell r="AA130">
            <v>1100</v>
          </cell>
          <cell r="AB130">
            <v>2040</v>
          </cell>
          <cell r="AC130">
            <v>2200</v>
          </cell>
          <cell r="AD130">
            <v>1300</v>
          </cell>
          <cell r="AE130">
            <v>1690</v>
          </cell>
          <cell r="AF130">
            <v>2110</v>
          </cell>
          <cell r="AG130">
            <v>1300</v>
          </cell>
          <cell r="AH130">
            <v>1690</v>
          </cell>
          <cell r="AI130">
            <v>2110</v>
          </cell>
          <cell r="AJ130">
            <v>1300</v>
          </cell>
          <cell r="AK130">
            <v>1690</v>
          </cell>
          <cell r="AL130">
            <v>2110</v>
          </cell>
          <cell r="AM130">
            <v>0</v>
          </cell>
        </row>
        <row r="131">
          <cell r="B131" t="str">
            <v>UEC 90 85</v>
          </cell>
          <cell r="C131" t="str">
            <v>VERTI 3010TP</v>
          </cell>
          <cell r="D131">
            <v>3.9</v>
          </cell>
          <cell r="E131">
            <v>91.5</v>
          </cell>
          <cell r="F131">
            <v>25</v>
          </cell>
          <cell r="G131">
            <v>25</v>
          </cell>
          <cell r="H131" t="str">
            <v>NW 65-250 SS/GP</v>
          </cell>
          <cell r="I131">
            <v>60</v>
          </cell>
          <cell r="J131">
            <v>90</v>
          </cell>
          <cell r="K131">
            <v>85</v>
          </cell>
          <cell r="L131">
            <v>1.4147106052612919</v>
          </cell>
          <cell r="M131">
            <v>100</v>
          </cell>
          <cell r="N131">
            <v>150</v>
          </cell>
          <cell r="O131">
            <v>80</v>
          </cell>
          <cell r="P131">
            <v>65</v>
          </cell>
          <cell r="Q131">
            <v>250</v>
          </cell>
          <cell r="R131" t="str">
            <v>NW 65-250 SS/GP</v>
          </cell>
          <cell r="S131">
            <v>250</v>
          </cell>
          <cell r="T131">
            <v>58</v>
          </cell>
          <cell r="U131">
            <v>80</v>
          </cell>
          <cell r="V131">
            <v>65</v>
          </cell>
          <cell r="W131" t="str">
            <v>CI3B90/65/65/J25</v>
          </cell>
          <cell r="X131">
            <v>1100</v>
          </cell>
          <cell r="Y131">
            <v>1700</v>
          </cell>
          <cell r="Z131">
            <v>2200</v>
          </cell>
          <cell r="AA131">
            <v>1100</v>
          </cell>
          <cell r="AB131">
            <v>2040</v>
          </cell>
          <cell r="AC131">
            <v>2200</v>
          </cell>
          <cell r="AD131">
            <v>1300</v>
          </cell>
          <cell r="AE131">
            <v>1690</v>
          </cell>
          <cell r="AF131">
            <v>2110</v>
          </cell>
          <cell r="AG131">
            <v>1300</v>
          </cell>
          <cell r="AH131">
            <v>1690</v>
          </cell>
          <cell r="AI131">
            <v>2110</v>
          </cell>
          <cell r="AJ131">
            <v>1300</v>
          </cell>
          <cell r="AK131">
            <v>1690</v>
          </cell>
          <cell r="AL131">
            <v>2110</v>
          </cell>
          <cell r="AM131">
            <v>0</v>
          </cell>
        </row>
        <row r="132">
          <cell r="B132" t="str">
            <v>UEC 90 90</v>
          </cell>
          <cell r="C132" t="str">
            <v>VERTI 3010TP</v>
          </cell>
          <cell r="D132">
            <v>3.5</v>
          </cell>
          <cell r="E132">
            <v>96</v>
          </cell>
          <cell r="F132">
            <v>25</v>
          </cell>
          <cell r="G132">
            <v>25</v>
          </cell>
          <cell r="H132" t="str">
            <v>NW 65-250 SS/GP</v>
          </cell>
          <cell r="I132">
            <v>75</v>
          </cell>
          <cell r="J132">
            <v>90</v>
          </cell>
          <cell r="K132">
            <v>90</v>
          </cell>
          <cell r="L132">
            <v>1.4147106052612919</v>
          </cell>
          <cell r="M132">
            <v>100</v>
          </cell>
          <cell r="N132">
            <v>150</v>
          </cell>
          <cell r="O132">
            <v>80</v>
          </cell>
          <cell r="P132">
            <v>65</v>
          </cell>
          <cell r="Q132">
            <v>257</v>
          </cell>
          <cell r="R132" t="str">
            <v>NW 65-250 SS/GP</v>
          </cell>
          <cell r="S132">
            <v>257</v>
          </cell>
          <cell r="T132">
            <v>87</v>
          </cell>
          <cell r="U132">
            <v>80</v>
          </cell>
          <cell r="V132">
            <v>65</v>
          </cell>
          <cell r="W132" t="str">
            <v>CI3B90/65/65/J25</v>
          </cell>
          <cell r="X132">
            <v>1100</v>
          </cell>
          <cell r="Y132">
            <v>1700</v>
          </cell>
          <cell r="Z132">
            <v>2200</v>
          </cell>
          <cell r="AA132">
            <v>1100</v>
          </cell>
          <cell r="AB132">
            <v>2040</v>
          </cell>
          <cell r="AC132">
            <v>2200</v>
          </cell>
          <cell r="AD132">
            <v>1300</v>
          </cell>
          <cell r="AE132">
            <v>1690</v>
          </cell>
          <cell r="AF132">
            <v>2110</v>
          </cell>
          <cell r="AG132">
            <v>1300</v>
          </cell>
          <cell r="AH132">
            <v>1690</v>
          </cell>
          <cell r="AI132">
            <v>2110</v>
          </cell>
          <cell r="AJ132">
            <v>1300</v>
          </cell>
          <cell r="AK132">
            <v>1690</v>
          </cell>
          <cell r="AL132">
            <v>2110</v>
          </cell>
          <cell r="AM132">
            <v>0</v>
          </cell>
        </row>
        <row r="133">
          <cell r="B133" t="str">
            <v>UEC 90 95</v>
          </cell>
          <cell r="C133" t="str">
            <v>VERTI 2513TP</v>
          </cell>
          <cell r="D133">
            <v>2.5</v>
          </cell>
          <cell r="E133">
            <v>100.5</v>
          </cell>
          <cell r="F133">
            <v>25</v>
          </cell>
          <cell r="G133">
            <v>25</v>
          </cell>
          <cell r="H133" t="str">
            <v>NW 65-250 SS/GP</v>
          </cell>
          <cell r="I133">
            <v>75</v>
          </cell>
          <cell r="J133">
            <v>90</v>
          </cell>
          <cell r="K133">
            <v>95</v>
          </cell>
          <cell r="L133">
            <v>1.4147106052612919</v>
          </cell>
          <cell r="M133">
            <v>100</v>
          </cell>
          <cell r="N133">
            <v>150</v>
          </cell>
          <cell r="O133">
            <v>80</v>
          </cell>
          <cell r="P133">
            <v>65</v>
          </cell>
          <cell r="Q133">
            <v>264</v>
          </cell>
          <cell r="R133" t="str">
            <v>NW 65-250 SS/GP</v>
          </cell>
          <cell r="S133">
            <v>264</v>
          </cell>
          <cell r="T133">
            <v>87</v>
          </cell>
          <cell r="U133">
            <v>80</v>
          </cell>
          <cell r="V133">
            <v>65</v>
          </cell>
          <cell r="W133" t="str">
            <v>CI3B90/65/65/J25</v>
          </cell>
          <cell r="X133">
            <v>1100</v>
          </cell>
          <cell r="Y133">
            <v>1700</v>
          </cell>
          <cell r="Z133">
            <v>2200</v>
          </cell>
          <cell r="AA133">
            <v>1100</v>
          </cell>
          <cell r="AB133">
            <v>2040</v>
          </cell>
          <cell r="AC133">
            <v>2200</v>
          </cell>
          <cell r="AD133">
            <v>1300</v>
          </cell>
          <cell r="AE133">
            <v>1690</v>
          </cell>
          <cell r="AF133">
            <v>2110</v>
          </cell>
          <cell r="AG133">
            <v>1300</v>
          </cell>
          <cell r="AH133">
            <v>1690</v>
          </cell>
          <cell r="AI133">
            <v>2110</v>
          </cell>
          <cell r="AJ133">
            <v>1300</v>
          </cell>
          <cell r="AK133">
            <v>1690</v>
          </cell>
          <cell r="AL133">
            <v>2110</v>
          </cell>
          <cell r="AM133">
            <v>0</v>
          </cell>
        </row>
        <row r="134">
          <cell r="B134" t="str">
            <v>UEC 90 100</v>
          </cell>
          <cell r="C134" t="str">
            <v>VERTI 2513TP</v>
          </cell>
          <cell r="D134">
            <v>2.3</v>
          </cell>
          <cell r="E134">
            <v>105</v>
          </cell>
          <cell r="F134">
            <v>25</v>
          </cell>
          <cell r="G134">
            <v>25</v>
          </cell>
          <cell r="H134" t="str">
            <v>NW 65-315G SS/GP</v>
          </cell>
          <cell r="I134">
            <v>75</v>
          </cell>
          <cell r="J134">
            <v>90</v>
          </cell>
          <cell r="K134">
            <v>100</v>
          </cell>
          <cell r="L134">
            <v>1.4147106052612919</v>
          </cell>
          <cell r="M134">
            <v>100</v>
          </cell>
          <cell r="N134">
            <v>150</v>
          </cell>
          <cell r="O134">
            <v>80</v>
          </cell>
          <cell r="P134">
            <v>65</v>
          </cell>
          <cell r="Q134">
            <v>287</v>
          </cell>
          <cell r="R134" t="str">
            <v>NW 65-315G SS/GP</v>
          </cell>
          <cell r="S134">
            <v>287</v>
          </cell>
          <cell r="T134">
            <v>87</v>
          </cell>
          <cell r="U134">
            <v>80</v>
          </cell>
          <cell r="V134">
            <v>65</v>
          </cell>
          <cell r="W134" t="str">
            <v>CI3B90/65/65/J25</v>
          </cell>
          <cell r="X134">
            <v>1100</v>
          </cell>
          <cell r="Y134">
            <v>1700</v>
          </cell>
          <cell r="Z134">
            <v>2200</v>
          </cell>
          <cell r="AA134">
            <v>1100</v>
          </cell>
          <cell r="AB134">
            <v>2040</v>
          </cell>
          <cell r="AC134">
            <v>2200</v>
          </cell>
          <cell r="AD134">
            <v>1300</v>
          </cell>
          <cell r="AE134">
            <v>1690</v>
          </cell>
          <cell r="AF134">
            <v>2110</v>
          </cell>
          <cell r="AG134">
            <v>1300</v>
          </cell>
          <cell r="AH134">
            <v>1690</v>
          </cell>
          <cell r="AI134">
            <v>2110</v>
          </cell>
          <cell r="AJ134">
            <v>1300</v>
          </cell>
          <cell r="AK134">
            <v>1690</v>
          </cell>
          <cell r="AL134">
            <v>2110</v>
          </cell>
          <cell r="AM134">
            <v>0</v>
          </cell>
        </row>
        <row r="135">
          <cell r="B135" t="str">
            <v>UEC 120 45</v>
          </cell>
          <cell r="C135" t="str">
            <v>VERTI 257TP</v>
          </cell>
          <cell r="D135">
            <v>2.5</v>
          </cell>
          <cell r="E135">
            <v>55.5</v>
          </cell>
          <cell r="F135">
            <v>25</v>
          </cell>
          <cell r="G135">
            <v>25</v>
          </cell>
          <cell r="H135" t="str">
            <v>NW 80-200 SS/GP</v>
          </cell>
          <cell r="I135">
            <v>40</v>
          </cell>
          <cell r="J135">
            <v>120</v>
          </cell>
          <cell r="K135">
            <v>45</v>
          </cell>
          <cell r="L135">
            <v>1.8862808070150558</v>
          </cell>
          <cell r="M135">
            <v>125</v>
          </cell>
          <cell r="N135">
            <v>150</v>
          </cell>
          <cell r="O135">
            <v>100</v>
          </cell>
          <cell r="P135">
            <v>80</v>
          </cell>
          <cell r="Q135">
            <v>192</v>
          </cell>
          <cell r="R135" t="str">
            <v>NW 80-200 SS/GP</v>
          </cell>
          <cell r="S135">
            <v>192</v>
          </cell>
          <cell r="T135">
            <v>46</v>
          </cell>
          <cell r="U135">
            <v>100</v>
          </cell>
          <cell r="V135">
            <v>80</v>
          </cell>
          <cell r="W135" t="str">
            <v>CI3B120/80/80/J25</v>
          </cell>
          <cell r="X135">
            <v>1100</v>
          </cell>
          <cell r="Y135">
            <v>1720</v>
          </cell>
          <cell r="Z135">
            <v>2350</v>
          </cell>
          <cell r="AA135">
            <v>1150</v>
          </cell>
          <cell r="AB135">
            <v>2040</v>
          </cell>
          <cell r="AC135">
            <v>2280</v>
          </cell>
          <cell r="AD135">
            <v>1370</v>
          </cell>
          <cell r="AE135">
            <v>2150</v>
          </cell>
          <cell r="AF135">
            <v>1850</v>
          </cell>
          <cell r="AG135">
            <v>1370</v>
          </cell>
          <cell r="AH135">
            <v>2150</v>
          </cell>
          <cell r="AI135">
            <v>1850</v>
          </cell>
          <cell r="AJ135">
            <v>1370</v>
          </cell>
          <cell r="AK135">
            <v>2150</v>
          </cell>
          <cell r="AL135">
            <v>1850</v>
          </cell>
          <cell r="AM135">
            <v>0</v>
          </cell>
        </row>
        <row r="136">
          <cell r="B136" t="str">
            <v>UEC 120 50</v>
          </cell>
          <cell r="C136" t="str">
            <v>VERTI 257TP</v>
          </cell>
          <cell r="D136">
            <v>2.1</v>
          </cell>
          <cell r="E136">
            <v>60</v>
          </cell>
          <cell r="F136">
            <v>25</v>
          </cell>
          <cell r="G136">
            <v>25</v>
          </cell>
          <cell r="H136" t="str">
            <v>NW 80-200 SS/GP</v>
          </cell>
          <cell r="I136">
            <v>50</v>
          </cell>
          <cell r="J136">
            <v>120</v>
          </cell>
          <cell r="K136">
            <v>50</v>
          </cell>
          <cell r="L136">
            <v>1.8862808070150558</v>
          </cell>
          <cell r="M136">
            <v>125</v>
          </cell>
          <cell r="N136">
            <v>150</v>
          </cell>
          <cell r="O136">
            <v>100</v>
          </cell>
          <cell r="P136">
            <v>80</v>
          </cell>
          <cell r="Q136">
            <v>199</v>
          </cell>
          <cell r="R136" t="str">
            <v>NW 80-200 SS/GP</v>
          </cell>
          <cell r="S136">
            <v>199</v>
          </cell>
          <cell r="T136">
            <v>46</v>
          </cell>
          <cell r="U136">
            <v>100</v>
          </cell>
          <cell r="V136">
            <v>80</v>
          </cell>
          <cell r="W136" t="str">
            <v>CI3B120/80/80/J25</v>
          </cell>
          <cell r="X136">
            <v>1100</v>
          </cell>
          <cell r="Y136">
            <v>1720</v>
          </cell>
          <cell r="Z136">
            <v>2350</v>
          </cell>
          <cell r="AA136">
            <v>1150</v>
          </cell>
          <cell r="AB136">
            <v>2040</v>
          </cell>
          <cell r="AC136">
            <v>2280</v>
          </cell>
          <cell r="AD136">
            <v>1370</v>
          </cell>
          <cell r="AE136">
            <v>2150</v>
          </cell>
          <cell r="AF136">
            <v>1850</v>
          </cell>
          <cell r="AG136">
            <v>1370</v>
          </cell>
          <cell r="AH136">
            <v>2150</v>
          </cell>
          <cell r="AI136">
            <v>1850</v>
          </cell>
          <cell r="AJ136">
            <v>1370</v>
          </cell>
          <cell r="AK136">
            <v>2150</v>
          </cell>
          <cell r="AL136">
            <v>1850</v>
          </cell>
          <cell r="AM136">
            <v>0</v>
          </cell>
        </row>
        <row r="137">
          <cell r="B137" t="str">
            <v>UEC 120 55</v>
          </cell>
          <cell r="C137" t="str">
            <v>VERTI 258TP</v>
          </cell>
          <cell r="D137">
            <v>2.4</v>
          </cell>
          <cell r="E137">
            <v>64.5</v>
          </cell>
          <cell r="F137">
            <v>25</v>
          </cell>
          <cell r="G137">
            <v>25</v>
          </cell>
          <cell r="H137" t="str">
            <v>NW 80-200 SS/GP</v>
          </cell>
          <cell r="I137">
            <v>50</v>
          </cell>
          <cell r="J137">
            <v>120</v>
          </cell>
          <cell r="K137">
            <v>55</v>
          </cell>
          <cell r="L137">
            <v>1.8862808070150558</v>
          </cell>
          <cell r="M137">
            <v>125</v>
          </cell>
          <cell r="N137">
            <v>150</v>
          </cell>
          <cell r="O137">
            <v>100</v>
          </cell>
          <cell r="P137">
            <v>80</v>
          </cell>
          <cell r="Q137">
            <v>207</v>
          </cell>
          <cell r="R137" t="str">
            <v>NW 80-200 SS/GP</v>
          </cell>
          <cell r="S137">
            <v>207</v>
          </cell>
          <cell r="T137">
            <v>58</v>
          </cell>
          <cell r="U137">
            <v>100</v>
          </cell>
          <cell r="V137">
            <v>80</v>
          </cell>
          <cell r="W137" t="str">
            <v>CI3B120/80/80/J25</v>
          </cell>
          <cell r="X137">
            <v>1100</v>
          </cell>
          <cell r="Y137">
            <v>1720</v>
          </cell>
          <cell r="Z137">
            <v>2350</v>
          </cell>
          <cell r="AA137">
            <v>1150</v>
          </cell>
          <cell r="AB137">
            <v>2040</v>
          </cell>
          <cell r="AC137">
            <v>2280</v>
          </cell>
          <cell r="AD137">
            <v>1370</v>
          </cell>
          <cell r="AE137">
            <v>2150</v>
          </cell>
          <cell r="AF137">
            <v>1850</v>
          </cell>
          <cell r="AG137">
            <v>1370</v>
          </cell>
          <cell r="AH137">
            <v>2150</v>
          </cell>
          <cell r="AI137">
            <v>1850</v>
          </cell>
          <cell r="AJ137">
            <v>1370</v>
          </cell>
          <cell r="AK137">
            <v>2150</v>
          </cell>
          <cell r="AL137">
            <v>1850</v>
          </cell>
          <cell r="AM137">
            <v>0</v>
          </cell>
        </row>
        <row r="138">
          <cell r="B138" t="str">
            <v>UEC 120 60</v>
          </cell>
          <cell r="C138" t="str">
            <v>VERTI 258TP</v>
          </cell>
          <cell r="D138">
            <v>2.1</v>
          </cell>
          <cell r="E138">
            <v>69</v>
          </cell>
          <cell r="F138">
            <v>25</v>
          </cell>
          <cell r="G138">
            <v>25</v>
          </cell>
          <cell r="H138" t="str">
            <v>NW 80-200 SS/GP</v>
          </cell>
          <cell r="I138">
            <v>60</v>
          </cell>
          <cell r="J138">
            <v>120</v>
          </cell>
          <cell r="K138">
            <v>60</v>
          </cell>
          <cell r="L138">
            <v>1.8862808070150558</v>
          </cell>
          <cell r="M138">
            <v>125</v>
          </cell>
          <cell r="N138">
            <v>150</v>
          </cell>
          <cell r="O138">
            <v>100</v>
          </cell>
          <cell r="P138">
            <v>80</v>
          </cell>
          <cell r="Q138">
            <v>214</v>
          </cell>
          <cell r="R138" t="str">
            <v>NW 80-200 SS/GP</v>
          </cell>
          <cell r="S138">
            <v>214</v>
          </cell>
          <cell r="T138">
            <v>58</v>
          </cell>
          <cell r="U138">
            <v>100</v>
          </cell>
          <cell r="V138">
            <v>80</v>
          </cell>
          <cell r="W138" t="str">
            <v>CI3B120/80/80/J25</v>
          </cell>
          <cell r="X138">
            <v>1100</v>
          </cell>
          <cell r="Y138">
            <v>1720</v>
          </cell>
          <cell r="Z138">
            <v>2350</v>
          </cell>
          <cell r="AA138">
            <v>1150</v>
          </cell>
          <cell r="AB138">
            <v>2040</v>
          </cell>
          <cell r="AC138">
            <v>2280</v>
          </cell>
          <cell r="AD138">
            <v>1370</v>
          </cell>
          <cell r="AE138">
            <v>2150</v>
          </cell>
          <cell r="AF138">
            <v>1850</v>
          </cell>
          <cell r="AG138">
            <v>1370</v>
          </cell>
          <cell r="AH138">
            <v>2150</v>
          </cell>
          <cell r="AI138">
            <v>1850</v>
          </cell>
          <cell r="AJ138">
            <v>1370</v>
          </cell>
          <cell r="AK138">
            <v>2150</v>
          </cell>
          <cell r="AL138">
            <v>1850</v>
          </cell>
          <cell r="AM138">
            <v>0</v>
          </cell>
        </row>
        <row r="139">
          <cell r="B139" t="str">
            <v>UEC 120 65</v>
          </cell>
          <cell r="C139" t="str">
            <v>VERTI 258TP</v>
          </cell>
          <cell r="D139">
            <v>1.9</v>
          </cell>
          <cell r="E139">
            <v>73.5</v>
          </cell>
          <cell r="F139">
            <v>25</v>
          </cell>
          <cell r="G139">
            <v>25</v>
          </cell>
          <cell r="H139" t="str">
            <v>NW 80-250 SS/GP</v>
          </cell>
          <cell r="I139">
            <v>60</v>
          </cell>
          <cell r="J139">
            <v>120</v>
          </cell>
          <cell r="K139">
            <v>65</v>
          </cell>
          <cell r="L139">
            <v>1.8862808070150558</v>
          </cell>
          <cell r="M139">
            <v>125</v>
          </cell>
          <cell r="N139">
            <v>150</v>
          </cell>
          <cell r="O139">
            <v>100</v>
          </cell>
          <cell r="P139">
            <v>80</v>
          </cell>
          <cell r="Q139">
            <v>228</v>
          </cell>
          <cell r="R139" t="str">
            <v>NW 80-250 SS/GP</v>
          </cell>
          <cell r="S139">
            <v>228</v>
          </cell>
          <cell r="T139">
            <v>58</v>
          </cell>
          <cell r="U139">
            <v>100</v>
          </cell>
          <cell r="V139">
            <v>80</v>
          </cell>
          <cell r="W139" t="str">
            <v>CI3B120/80/80/J25</v>
          </cell>
          <cell r="X139">
            <v>1100</v>
          </cell>
          <cell r="Y139">
            <v>1720</v>
          </cell>
          <cell r="Z139">
            <v>2350</v>
          </cell>
          <cell r="AA139">
            <v>1150</v>
          </cell>
          <cell r="AB139">
            <v>2040</v>
          </cell>
          <cell r="AC139">
            <v>2280</v>
          </cell>
          <cell r="AD139">
            <v>1370</v>
          </cell>
          <cell r="AE139">
            <v>2150</v>
          </cell>
          <cell r="AF139">
            <v>1850</v>
          </cell>
          <cell r="AG139">
            <v>1370</v>
          </cell>
          <cell r="AH139">
            <v>2150</v>
          </cell>
          <cell r="AI139">
            <v>1850</v>
          </cell>
          <cell r="AJ139">
            <v>1370</v>
          </cell>
          <cell r="AK139">
            <v>2150</v>
          </cell>
          <cell r="AL139">
            <v>1850</v>
          </cell>
          <cell r="AM139">
            <v>0</v>
          </cell>
        </row>
        <row r="140">
          <cell r="B140" t="str">
            <v>UEC 120 70</v>
          </cell>
          <cell r="C140" t="str">
            <v>VERTI 259TP</v>
          </cell>
          <cell r="D140">
            <v>2.2</v>
          </cell>
          <cell r="E140">
            <v>78</v>
          </cell>
          <cell r="F140">
            <v>25</v>
          </cell>
          <cell r="G140">
            <v>25</v>
          </cell>
          <cell r="H140" t="str">
            <v>NW 80-250 SS/GP</v>
          </cell>
          <cell r="I140">
            <v>60</v>
          </cell>
          <cell r="J140">
            <v>120</v>
          </cell>
          <cell r="K140">
            <v>70</v>
          </cell>
          <cell r="L140">
            <v>1.8862808070150558</v>
          </cell>
          <cell r="M140">
            <v>125</v>
          </cell>
          <cell r="N140">
            <v>150</v>
          </cell>
          <cell r="O140">
            <v>100</v>
          </cell>
          <cell r="P140">
            <v>80</v>
          </cell>
          <cell r="Q140">
            <v>233</v>
          </cell>
          <cell r="R140" t="str">
            <v>NW 80-250 SS/GP</v>
          </cell>
          <cell r="S140">
            <v>233</v>
          </cell>
          <cell r="T140">
            <v>87</v>
          </cell>
          <cell r="U140">
            <v>100</v>
          </cell>
          <cell r="V140">
            <v>80</v>
          </cell>
          <cell r="W140" t="str">
            <v>CI3B120/80/80/J25</v>
          </cell>
          <cell r="X140">
            <v>1100</v>
          </cell>
          <cell r="Y140">
            <v>1720</v>
          </cell>
          <cell r="Z140">
            <v>2350</v>
          </cell>
          <cell r="AA140">
            <v>1150</v>
          </cell>
          <cell r="AB140">
            <v>2040</v>
          </cell>
          <cell r="AC140">
            <v>2280</v>
          </cell>
          <cell r="AD140">
            <v>1370</v>
          </cell>
          <cell r="AE140">
            <v>2150</v>
          </cell>
          <cell r="AF140">
            <v>1850</v>
          </cell>
          <cell r="AG140">
            <v>1370</v>
          </cell>
          <cell r="AH140">
            <v>2150</v>
          </cell>
          <cell r="AI140">
            <v>1850</v>
          </cell>
          <cell r="AJ140">
            <v>1370</v>
          </cell>
          <cell r="AK140">
            <v>2150</v>
          </cell>
          <cell r="AL140">
            <v>1850</v>
          </cell>
          <cell r="AM140">
            <v>0</v>
          </cell>
        </row>
        <row r="141">
          <cell r="B141" t="str">
            <v>UEC 120 75</v>
          </cell>
          <cell r="C141" t="str">
            <v>VERTI 259TP</v>
          </cell>
          <cell r="D141">
            <v>1.9</v>
          </cell>
          <cell r="E141">
            <v>82.5</v>
          </cell>
          <cell r="F141">
            <v>25</v>
          </cell>
          <cell r="G141">
            <v>25</v>
          </cell>
          <cell r="H141" t="str">
            <v>NW 80-250 SS/GP</v>
          </cell>
          <cell r="I141">
            <v>75</v>
          </cell>
          <cell r="J141">
            <v>120</v>
          </cell>
          <cell r="K141">
            <v>75</v>
          </cell>
          <cell r="L141">
            <v>1.8862808070150558</v>
          </cell>
          <cell r="M141">
            <v>125</v>
          </cell>
          <cell r="N141">
            <v>150</v>
          </cell>
          <cell r="O141">
            <v>100</v>
          </cell>
          <cell r="P141">
            <v>80</v>
          </cell>
          <cell r="Q141">
            <v>241</v>
          </cell>
          <cell r="R141" t="str">
            <v>NW 80-250 SS/GP</v>
          </cell>
          <cell r="S141">
            <v>241</v>
          </cell>
          <cell r="T141">
            <v>87</v>
          </cell>
          <cell r="U141">
            <v>100</v>
          </cell>
          <cell r="V141">
            <v>80</v>
          </cell>
          <cell r="W141" t="str">
            <v>CI3B120/80/80/J25</v>
          </cell>
          <cell r="X141">
            <v>1100</v>
          </cell>
          <cell r="Y141">
            <v>1720</v>
          </cell>
          <cell r="Z141">
            <v>2350</v>
          </cell>
          <cell r="AA141">
            <v>1150</v>
          </cell>
          <cell r="AB141">
            <v>2040</v>
          </cell>
          <cell r="AC141">
            <v>2280</v>
          </cell>
          <cell r="AD141">
            <v>1370</v>
          </cell>
          <cell r="AE141">
            <v>2150</v>
          </cell>
          <cell r="AF141">
            <v>1850</v>
          </cell>
          <cell r="AG141">
            <v>1370</v>
          </cell>
          <cell r="AH141">
            <v>2150</v>
          </cell>
          <cell r="AI141">
            <v>1850</v>
          </cell>
          <cell r="AJ141">
            <v>1370</v>
          </cell>
          <cell r="AK141">
            <v>2150</v>
          </cell>
          <cell r="AL141">
            <v>1850</v>
          </cell>
          <cell r="AM141">
            <v>0</v>
          </cell>
        </row>
        <row r="142">
          <cell r="B142" t="str">
            <v>UEC 120 80</v>
          </cell>
          <cell r="C142" t="str">
            <v>VERTI 3010TP</v>
          </cell>
          <cell r="D142">
            <v>4.1</v>
          </cell>
          <cell r="E142">
            <v>87</v>
          </cell>
          <cell r="F142">
            <v>25</v>
          </cell>
          <cell r="G142">
            <v>25</v>
          </cell>
          <cell r="H142" t="str">
            <v>NW 80-250 SS/GP</v>
          </cell>
          <cell r="I142">
            <v>75</v>
          </cell>
          <cell r="J142">
            <v>120</v>
          </cell>
          <cell r="K142">
            <v>80</v>
          </cell>
          <cell r="L142">
            <v>1.8862808070150558</v>
          </cell>
          <cell r="M142">
            <v>125</v>
          </cell>
          <cell r="N142">
            <v>150</v>
          </cell>
          <cell r="O142">
            <v>100</v>
          </cell>
          <cell r="P142">
            <v>80</v>
          </cell>
          <cell r="Q142">
            <v>248</v>
          </cell>
          <cell r="R142" t="str">
            <v>NW 80-250 SS/GP</v>
          </cell>
          <cell r="S142">
            <v>248</v>
          </cell>
          <cell r="T142">
            <v>87</v>
          </cell>
          <cell r="U142">
            <v>100</v>
          </cell>
          <cell r="V142">
            <v>80</v>
          </cell>
          <cell r="W142" t="str">
            <v>CI3B120/80/80/J25</v>
          </cell>
          <cell r="X142">
            <v>1100</v>
          </cell>
          <cell r="Y142">
            <v>1720</v>
          </cell>
          <cell r="Z142">
            <v>2350</v>
          </cell>
          <cell r="AA142">
            <v>1150</v>
          </cell>
          <cell r="AB142">
            <v>2040</v>
          </cell>
          <cell r="AC142">
            <v>2280</v>
          </cell>
          <cell r="AD142">
            <v>1370</v>
          </cell>
          <cell r="AE142">
            <v>2150</v>
          </cell>
          <cell r="AF142">
            <v>1850</v>
          </cell>
          <cell r="AG142">
            <v>1370</v>
          </cell>
          <cell r="AH142">
            <v>2150</v>
          </cell>
          <cell r="AI142">
            <v>1850</v>
          </cell>
          <cell r="AJ142">
            <v>1370</v>
          </cell>
          <cell r="AK142">
            <v>2150</v>
          </cell>
          <cell r="AL142">
            <v>1850</v>
          </cell>
          <cell r="AM142">
            <v>0</v>
          </cell>
        </row>
        <row r="143">
          <cell r="B143" t="str">
            <v>UEC 120 85</v>
          </cell>
          <cell r="C143" t="str">
            <v>VERTI 3010TP</v>
          </cell>
          <cell r="D143">
            <v>3.9</v>
          </cell>
          <cell r="E143">
            <v>91.5</v>
          </cell>
          <cell r="F143">
            <v>25</v>
          </cell>
          <cell r="G143">
            <v>25</v>
          </cell>
          <cell r="H143" t="str">
            <v>NW 80-250 SS/GP</v>
          </cell>
          <cell r="I143">
            <v>100</v>
          </cell>
          <cell r="J143">
            <v>120</v>
          </cell>
          <cell r="K143">
            <v>85</v>
          </cell>
          <cell r="L143">
            <v>1.8862808070150558</v>
          </cell>
          <cell r="M143">
            <v>125</v>
          </cell>
          <cell r="N143">
            <v>150</v>
          </cell>
          <cell r="O143">
            <v>100</v>
          </cell>
          <cell r="P143">
            <v>80</v>
          </cell>
          <cell r="Q143">
            <v>254</v>
          </cell>
          <cell r="R143" t="str">
            <v>NW 80-250 SS/GP</v>
          </cell>
          <cell r="S143">
            <v>254</v>
          </cell>
          <cell r="T143">
            <v>87</v>
          </cell>
          <cell r="U143">
            <v>100</v>
          </cell>
          <cell r="V143">
            <v>80</v>
          </cell>
          <cell r="W143" t="str">
            <v>CI3B120/80/80/J25</v>
          </cell>
          <cell r="X143">
            <v>1100</v>
          </cell>
          <cell r="Y143">
            <v>1720</v>
          </cell>
          <cell r="Z143">
            <v>2350</v>
          </cell>
          <cell r="AA143">
            <v>1150</v>
          </cell>
          <cell r="AB143">
            <v>2040</v>
          </cell>
          <cell r="AC143">
            <v>2280</v>
          </cell>
          <cell r="AD143">
            <v>1370</v>
          </cell>
          <cell r="AE143">
            <v>2150</v>
          </cell>
          <cell r="AF143">
            <v>1850</v>
          </cell>
          <cell r="AG143">
            <v>1370</v>
          </cell>
          <cell r="AH143">
            <v>2150</v>
          </cell>
          <cell r="AI143">
            <v>1850</v>
          </cell>
          <cell r="AJ143">
            <v>1370</v>
          </cell>
          <cell r="AK143">
            <v>2150</v>
          </cell>
          <cell r="AL143">
            <v>1850</v>
          </cell>
          <cell r="AM143">
            <v>0</v>
          </cell>
        </row>
        <row r="144">
          <cell r="B144" t="str">
            <v>UEC 120 90</v>
          </cell>
          <cell r="C144" t="str">
            <v>VERTI 3010TP</v>
          </cell>
          <cell r="D144">
            <v>3.5</v>
          </cell>
          <cell r="E144">
            <v>96</v>
          </cell>
          <cell r="F144">
            <v>25</v>
          </cell>
          <cell r="G144">
            <v>25</v>
          </cell>
          <cell r="H144" t="str">
            <v>NW 80-250 SS/GP</v>
          </cell>
          <cell r="I144">
            <v>100</v>
          </cell>
          <cell r="J144">
            <v>120</v>
          </cell>
          <cell r="K144">
            <v>90</v>
          </cell>
          <cell r="L144">
            <v>1.8862808070150558</v>
          </cell>
          <cell r="M144">
            <v>125</v>
          </cell>
          <cell r="N144">
            <v>150</v>
          </cell>
          <cell r="O144">
            <v>100</v>
          </cell>
          <cell r="P144">
            <v>80</v>
          </cell>
          <cell r="Q144">
            <v>259</v>
          </cell>
          <cell r="R144" t="str">
            <v>NW 80-250 SS/GP</v>
          </cell>
          <cell r="S144">
            <v>259</v>
          </cell>
          <cell r="T144">
            <v>87</v>
          </cell>
          <cell r="U144">
            <v>100</v>
          </cell>
          <cell r="V144">
            <v>80</v>
          </cell>
          <cell r="W144" t="str">
            <v>CI3B120/80/80/J25</v>
          </cell>
          <cell r="X144">
            <v>1100</v>
          </cell>
          <cell r="Y144">
            <v>1720</v>
          </cell>
          <cell r="Z144">
            <v>2350</v>
          </cell>
          <cell r="AA144">
            <v>1150</v>
          </cell>
          <cell r="AB144">
            <v>2040</v>
          </cell>
          <cell r="AC144">
            <v>2280</v>
          </cell>
          <cell r="AD144">
            <v>1370</v>
          </cell>
          <cell r="AE144">
            <v>2150</v>
          </cell>
          <cell r="AF144">
            <v>1850</v>
          </cell>
          <cell r="AG144">
            <v>1370</v>
          </cell>
          <cell r="AH144">
            <v>2150</v>
          </cell>
          <cell r="AI144">
            <v>1850</v>
          </cell>
          <cell r="AJ144">
            <v>1370</v>
          </cell>
          <cell r="AK144">
            <v>2150</v>
          </cell>
          <cell r="AL144">
            <v>1850</v>
          </cell>
          <cell r="AM144">
            <v>0</v>
          </cell>
        </row>
        <row r="145">
          <cell r="B145" t="str">
            <v>UEC 120 95</v>
          </cell>
          <cell r="C145" t="str">
            <v>VERTI 2513TP</v>
          </cell>
          <cell r="D145">
            <v>2.5</v>
          </cell>
          <cell r="E145">
            <v>100.5</v>
          </cell>
          <cell r="F145">
            <v>25</v>
          </cell>
          <cell r="G145">
            <v>25</v>
          </cell>
          <cell r="H145" t="str">
            <v>NW 80-320G SS/GP</v>
          </cell>
          <cell r="I145">
            <v>100</v>
          </cell>
          <cell r="J145">
            <v>120</v>
          </cell>
          <cell r="K145">
            <v>95</v>
          </cell>
          <cell r="L145">
            <v>1.8862808070150558</v>
          </cell>
          <cell r="M145">
            <v>125</v>
          </cell>
          <cell r="N145">
            <v>150</v>
          </cell>
          <cell r="O145">
            <v>100</v>
          </cell>
          <cell r="P145">
            <v>80</v>
          </cell>
          <cell r="Q145">
            <v>272</v>
          </cell>
          <cell r="R145" t="str">
            <v>NW 80-320G SS/GP</v>
          </cell>
          <cell r="S145">
            <v>272</v>
          </cell>
          <cell r="T145">
            <v>110</v>
          </cell>
          <cell r="U145">
            <v>100</v>
          </cell>
          <cell r="V145">
            <v>80</v>
          </cell>
          <cell r="W145" t="str">
            <v>CI3B120/80/80/J25</v>
          </cell>
          <cell r="X145">
            <v>1100</v>
          </cell>
          <cell r="Y145">
            <v>1720</v>
          </cell>
          <cell r="Z145">
            <v>2350</v>
          </cell>
          <cell r="AA145">
            <v>1150</v>
          </cell>
          <cell r="AB145">
            <v>2040</v>
          </cell>
          <cell r="AC145">
            <v>2280</v>
          </cell>
          <cell r="AD145">
            <v>1370</v>
          </cell>
          <cell r="AE145">
            <v>2150</v>
          </cell>
          <cell r="AF145">
            <v>1850</v>
          </cell>
          <cell r="AG145">
            <v>1370</v>
          </cell>
          <cell r="AH145">
            <v>2150</v>
          </cell>
          <cell r="AI145">
            <v>1850</v>
          </cell>
          <cell r="AJ145">
            <v>1370</v>
          </cell>
          <cell r="AK145">
            <v>2150</v>
          </cell>
          <cell r="AL145">
            <v>1850</v>
          </cell>
          <cell r="AM145">
            <v>0</v>
          </cell>
        </row>
        <row r="146">
          <cell r="B146" t="str">
            <v>UEC 120 100</v>
          </cell>
          <cell r="C146" t="str">
            <v>VERTI 2513TP</v>
          </cell>
          <cell r="D146">
            <v>2.3</v>
          </cell>
          <cell r="E146">
            <v>105</v>
          </cell>
          <cell r="F146">
            <v>25</v>
          </cell>
          <cell r="G146">
            <v>25</v>
          </cell>
          <cell r="H146" t="str">
            <v>NW 80-320G SS/GP</v>
          </cell>
          <cell r="I146">
            <v>125</v>
          </cell>
          <cell r="J146">
            <v>120</v>
          </cell>
          <cell r="K146">
            <v>100</v>
          </cell>
          <cell r="L146">
            <v>1.8862808070150558</v>
          </cell>
          <cell r="M146">
            <v>125</v>
          </cell>
          <cell r="N146">
            <v>150</v>
          </cell>
          <cell r="O146">
            <v>100</v>
          </cell>
          <cell r="P146">
            <v>80</v>
          </cell>
          <cell r="Q146">
            <v>278</v>
          </cell>
          <cell r="R146" t="str">
            <v>NW 80-320G SS/GP</v>
          </cell>
          <cell r="S146">
            <v>278</v>
          </cell>
          <cell r="T146">
            <v>110</v>
          </cell>
          <cell r="U146">
            <v>100</v>
          </cell>
          <cell r="V146">
            <v>80</v>
          </cell>
          <cell r="W146" t="str">
            <v>CI3B120/80/80/J25</v>
          </cell>
          <cell r="X146">
            <v>1100</v>
          </cell>
          <cell r="Y146">
            <v>1720</v>
          </cell>
          <cell r="Z146">
            <v>2350</v>
          </cell>
          <cell r="AA146">
            <v>1150</v>
          </cell>
          <cell r="AB146">
            <v>2040</v>
          </cell>
          <cell r="AC146">
            <v>2280</v>
          </cell>
          <cell r="AD146">
            <v>1370</v>
          </cell>
          <cell r="AE146">
            <v>2150</v>
          </cell>
          <cell r="AF146">
            <v>1850</v>
          </cell>
          <cell r="AG146">
            <v>1370</v>
          </cell>
          <cell r="AH146">
            <v>2150</v>
          </cell>
          <cell r="AI146">
            <v>1850</v>
          </cell>
          <cell r="AJ146">
            <v>1370</v>
          </cell>
          <cell r="AK146">
            <v>2150</v>
          </cell>
          <cell r="AL146">
            <v>1850</v>
          </cell>
          <cell r="AM146">
            <v>0</v>
          </cell>
        </row>
        <row r="147">
          <cell r="B147" t="str">
            <v>UEC 150 45</v>
          </cell>
          <cell r="C147" t="str">
            <v>VERTI 257TP</v>
          </cell>
          <cell r="D147">
            <v>2.5</v>
          </cell>
          <cell r="E147">
            <v>55.5</v>
          </cell>
          <cell r="F147">
            <v>25</v>
          </cell>
          <cell r="G147">
            <v>25</v>
          </cell>
          <cell r="H147" t="str">
            <v>NW 80-200 SS/GP</v>
          </cell>
          <cell r="I147">
            <v>50</v>
          </cell>
          <cell r="J147">
            <v>150</v>
          </cell>
          <cell r="K147">
            <v>45</v>
          </cell>
          <cell r="L147">
            <v>1.326291192432461</v>
          </cell>
          <cell r="M147">
            <v>125</v>
          </cell>
          <cell r="N147">
            <v>200</v>
          </cell>
          <cell r="O147">
            <v>100</v>
          </cell>
          <cell r="P147">
            <v>80</v>
          </cell>
          <cell r="Q147">
            <v>195</v>
          </cell>
          <cell r="R147" t="str">
            <v>NW 80-200 SS/GP</v>
          </cell>
          <cell r="S147">
            <v>195</v>
          </cell>
          <cell r="T147">
            <v>46</v>
          </cell>
          <cell r="U147">
            <v>100</v>
          </cell>
          <cell r="V147">
            <v>80</v>
          </cell>
          <cell r="W147" t="str">
            <v>CI3B150/80/80/J25</v>
          </cell>
          <cell r="X147">
            <v>1100</v>
          </cell>
          <cell r="Y147">
            <v>1720</v>
          </cell>
          <cell r="Z147">
            <v>2350</v>
          </cell>
          <cell r="AA147">
            <v>1150</v>
          </cell>
          <cell r="AB147">
            <v>2040</v>
          </cell>
          <cell r="AC147">
            <v>2280</v>
          </cell>
          <cell r="AD147">
            <v>1450</v>
          </cell>
          <cell r="AE147">
            <v>2170</v>
          </cell>
          <cell r="AF147">
            <v>2350</v>
          </cell>
          <cell r="AG147">
            <v>1450</v>
          </cell>
          <cell r="AH147">
            <v>2170</v>
          </cell>
          <cell r="AI147">
            <v>2350</v>
          </cell>
          <cell r="AJ147">
            <v>1450</v>
          </cell>
          <cell r="AK147">
            <v>2170</v>
          </cell>
          <cell r="AL147">
            <v>2350</v>
          </cell>
          <cell r="AM147">
            <v>0</v>
          </cell>
        </row>
        <row r="148">
          <cell r="B148" t="str">
            <v>UEC 150 50</v>
          </cell>
          <cell r="C148" t="str">
            <v>VERTI 257TP</v>
          </cell>
          <cell r="D148">
            <v>2.1</v>
          </cell>
          <cell r="E148">
            <v>60</v>
          </cell>
          <cell r="F148">
            <v>25</v>
          </cell>
          <cell r="G148">
            <v>25</v>
          </cell>
          <cell r="H148" t="str">
            <v>NW 80-200 SS/GP</v>
          </cell>
          <cell r="I148">
            <v>50</v>
          </cell>
          <cell r="J148">
            <v>150</v>
          </cell>
          <cell r="K148">
            <v>50</v>
          </cell>
          <cell r="L148">
            <v>1.326291192432461</v>
          </cell>
          <cell r="M148">
            <v>125</v>
          </cell>
          <cell r="N148">
            <v>200</v>
          </cell>
          <cell r="O148">
            <v>100</v>
          </cell>
          <cell r="P148">
            <v>80</v>
          </cell>
          <cell r="Q148">
            <v>203</v>
          </cell>
          <cell r="R148" t="str">
            <v>NW 80-200 SS/GP</v>
          </cell>
          <cell r="S148">
            <v>203</v>
          </cell>
          <cell r="T148">
            <v>46</v>
          </cell>
          <cell r="U148">
            <v>100</v>
          </cell>
          <cell r="V148">
            <v>80</v>
          </cell>
          <cell r="W148" t="str">
            <v>CI3B150/80/80/J25</v>
          </cell>
          <cell r="X148">
            <v>1100</v>
          </cell>
          <cell r="Y148">
            <v>1720</v>
          </cell>
          <cell r="Z148">
            <v>2350</v>
          </cell>
          <cell r="AA148">
            <v>1150</v>
          </cell>
          <cell r="AB148">
            <v>2040</v>
          </cell>
          <cell r="AC148">
            <v>2280</v>
          </cell>
          <cell r="AD148">
            <v>1450</v>
          </cell>
          <cell r="AE148">
            <v>2170</v>
          </cell>
          <cell r="AF148">
            <v>2350</v>
          </cell>
          <cell r="AG148">
            <v>1450</v>
          </cell>
          <cell r="AH148">
            <v>2170</v>
          </cell>
          <cell r="AI148">
            <v>2350</v>
          </cell>
          <cell r="AJ148">
            <v>1450</v>
          </cell>
          <cell r="AK148">
            <v>2170</v>
          </cell>
          <cell r="AL148">
            <v>2350</v>
          </cell>
          <cell r="AM148">
            <v>0</v>
          </cell>
        </row>
        <row r="149">
          <cell r="B149" t="str">
            <v>UEC 150 55</v>
          </cell>
          <cell r="C149" t="str">
            <v>VERTI 258TP</v>
          </cell>
          <cell r="D149">
            <v>2.4</v>
          </cell>
          <cell r="E149">
            <v>64.5</v>
          </cell>
          <cell r="F149">
            <v>25</v>
          </cell>
          <cell r="G149">
            <v>25</v>
          </cell>
          <cell r="H149" t="str">
            <v>NW 80-200 SS/GP</v>
          </cell>
          <cell r="I149">
            <v>60</v>
          </cell>
          <cell r="J149">
            <v>150</v>
          </cell>
          <cell r="K149">
            <v>55</v>
          </cell>
          <cell r="L149">
            <v>1.326291192432461</v>
          </cell>
          <cell r="M149">
            <v>125</v>
          </cell>
          <cell r="N149">
            <v>200</v>
          </cell>
          <cell r="O149">
            <v>100</v>
          </cell>
          <cell r="P149">
            <v>80</v>
          </cell>
          <cell r="Q149">
            <v>210</v>
          </cell>
          <cell r="R149" t="str">
            <v>NW 80-200 SS/GP</v>
          </cell>
          <cell r="S149">
            <v>210</v>
          </cell>
          <cell r="T149">
            <v>58</v>
          </cell>
          <cell r="U149">
            <v>100</v>
          </cell>
          <cell r="V149">
            <v>80</v>
          </cell>
          <cell r="W149" t="str">
            <v>CI3B150/80/80/J25</v>
          </cell>
          <cell r="X149">
            <v>1100</v>
          </cell>
          <cell r="Y149">
            <v>1720</v>
          </cell>
          <cell r="Z149">
            <v>2350</v>
          </cell>
          <cell r="AA149">
            <v>1150</v>
          </cell>
          <cell r="AB149">
            <v>2040</v>
          </cell>
          <cell r="AC149">
            <v>2280</v>
          </cell>
          <cell r="AD149">
            <v>1450</v>
          </cell>
          <cell r="AE149">
            <v>2170</v>
          </cell>
          <cell r="AF149">
            <v>2350</v>
          </cell>
          <cell r="AG149">
            <v>1450</v>
          </cell>
          <cell r="AH149">
            <v>2170</v>
          </cell>
          <cell r="AI149">
            <v>2350</v>
          </cell>
          <cell r="AJ149">
            <v>1450</v>
          </cell>
          <cell r="AK149">
            <v>2170</v>
          </cell>
          <cell r="AL149">
            <v>2350</v>
          </cell>
          <cell r="AM149">
            <v>0</v>
          </cell>
        </row>
        <row r="150">
          <cell r="B150" t="str">
            <v>UEC 150 60</v>
          </cell>
          <cell r="C150" t="str">
            <v>VERTI 258TP</v>
          </cell>
          <cell r="D150">
            <v>2.1</v>
          </cell>
          <cell r="E150">
            <v>69</v>
          </cell>
          <cell r="F150">
            <v>25</v>
          </cell>
          <cell r="G150">
            <v>25</v>
          </cell>
          <cell r="H150" t="str">
            <v>NW 80-250 SS/GP</v>
          </cell>
          <cell r="I150">
            <v>60</v>
          </cell>
          <cell r="J150">
            <v>150</v>
          </cell>
          <cell r="K150">
            <v>60</v>
          </cell>
          <cell r="L150">
            <v>1.326291192432461</v>
          </cell>
          <cell r="M150">
            <v>125</v>
          </cell>
          <cell r="N150">
            <v>200</v>
          </cell>
          <cell r="O150">
            <v>100</v>
          </cell>
          <cell r="P150">
            <v>80</v>
          </cell>
          <cell r="Q150">
            <v>227</v>
          </cell>
          <cell r="R150" t="str">
            <v>NW 80-250 SS/GP</v>
          </cell>
          <cell r="S150">
            <v>227</v>
          </cell>
          <cell r="T150">
            <v>58</v>
          </cell>
          <cell r="U150">
            <v>100</v>
          </cell>
          <cell r="V150">
            <v>80</v>
          </cell>
          <cell r="W150" t="str">
            <v>CI3B150/80/80/J25</v>
          </cell>
          <cell r="X150">
            <v>1100</v>
          </cell>
          <cell r="Y150">
            <v>1720</v>
          </cell>
          <cell r="Z150">
            <v>2350</v>
          </cell>
          <cell r="AA150">
            <v>1150</v>
          </cell>
          <cell r="AB150">
            <v>2040</v>
          </cell>
          <cell r="AC150">
            <v>2280</v>
          </cell>
          <cell r="AD150">
            <v>1450</v>
          </cell>
          <cell r="AE150">
            <v>2170</v>
          </cell>
          <cell r="AF150">
            <v>2350</v>
          </cell>
          <cell r="AG150">
            <v>1450</v>
          </cell>
          <cell r="AH150">
            <v>2170</v>
          </cell>
          <cell r="AI150">
            <v>2350</v>
          </cell>
          <cell r="AJ150">
            <v>1450</v>
          </cell>
          <cell r="AK150">
            <v>2170</v>
          </cell>
          <cell r="AL150">
            <v>2350</v>
          </cell>
          <cell r="AM150">
            <v>0</v>
          </cell>
        </row>
        <row r="151">
          <cell r="B151" t="str">
            <v>UEC 150 65</v>
          </cell>
          <cell r="C151" t="str">
            <v>VERTI 258TP</v>
          </cell>
          <cell r="D151">
            <v>1.9</v>
          </cell>
          <cell r="E151">
            <v>73.5</v>
          </cell>
          <cell r="F151">
            <v>25</v>
          </cell>
          <cell r="G151">
            <v>25</v>
          </cell>
          <cell r="H151" t="str">
            <v>NW 80-250 SS/GP</v>
          </cell>
          <cell r="I151">
            <v>60</v>
          </cell>
          <cell r="J151">
            <v>150</v>
          </cell>
          <cell r="K151">
            <v>65</v>
          </cell>
          <cell r="L151">
            <v>1.326291192432461</v>
          </cell>
          <cell r="M151">
            <v>125</v>
          </cell>
          <cell r="N151">
            <v>200</v>
          </cell>
          <cell r="O151">
            <v>100</v>
          </cell>
          <cell r="P151">
            <v>80</v>
          </cell>
          <cell r="Q151">
            <v>233</v>
          </cell>
          <cell r="R151" t="str">
            <v>NW 80-250 SS/GP</v>
          </cell>
          <cell r="S151">
            <v>233</v>
          </cell>
          <cell r="T151">
            <v>87</v>
          </cell>
          <cell r="U151">
            <v>100</v>
          </cell>
          <cell r="V151">
            <v>80</v>
          </cell>
          <cell r="W151" t="str">
            <v>CI3B150/80/80/J25</v>
          </cell>
          <cell r="X151">
            <v>1100</v>
          </cell>
          <cell r="Y151">
            <v>1720</v>
          </cell>
          <cell r="Z151">
            <v>2350</v>
          </cell>
          <cell r="AA151">
            <v>1150</v>
          </cell>
          <cell r="AB151">
            <v>2040</v>
          </cell>
          <cell r="AC151">
            <v>2280</v>
          </cell>
          <cell r="AD151">
            <v>1450</v>
          </cell>
          <cell r="AE151">
            <v>2170</v>
          </cell>
          <cell r="AF151">
            <v>2350</v>
          </cell>
          <cell r="AG151">
            <v>1450</v>
          </cell>
          <cell r="AH151">
            <v>2170</v>
          </cell>
          <cell r="AI151">
            <v>2350</v>
          </cell>
          <cell r="AJ151">
            <v>1450</v>
          </cell>
          <cell r="AK151">
            <v>2170</v>
          </cell>
          <cell r="AL151">
            <v>2350</v>
          </cell>
          <cell r="AM151">
            <v>0</v>
          </cell>
        </row>
        <row r="152">
          <cell r="B152" t="str">
            <v>UEC 150 70</v>
          </cell>
          <cell r="C152" t="str">
            <v>VERTI 259TP</v>
          </cell>
          <cell r="D152">
            <v>2.2</v>
          </cell>
          <cell r="E152">
            <v>78</v>
          </cell>
          <cell r="F152">
            <v>25</v>
          </cell>
          <cell r="G152">
            <v>25</v>
          </cell>
          <cell r="H152" t="str">
            <v>NW 80-250 SS/GP</v>
          </cell>
          <cell r="I152">
            <v>75</v>
          </cell>
          <cell r="J152">
            <v>150</v>
          </cell>
          <cell r="K152">
            <v>70</v>
          </cell>
          <cell r="L152">
            <v>1.326291192432461</v>
          </cell>
          <cell r="M152">
            <v>125</v>
          </cell>
          <cell r="N152">
            <v>200</v>
          </cell>
          <cell r="O152">
            <v>100</v>
          </cell>
          <cell r="P152">
            <v>80</v>
          </cell>
          <cell r="Q152">
            <v>239</v>
          </cell>
          <cell r="R152" t="str">
            <v>NW 80-250 SS/GP</v>
          </cell>
          <cell r="S152">
            <v>239</v>
          </cell>
          <cell r="T152">
            <v>87</v>
          </cell>
          <cell r="U152">
            <v>100</v>
          </cell>
          <cell r="V152">
            <v>80</v>
          </cell>
          <cell r="W152" t="str">
            <v>CI3B150/80/80/J25</v>
          </cell>
          <cell r="X152">
            <v>1100</v>
          </cell>
          <cell r="Y152">
            <v>1720</v>
          </cell>
          <cell r="Z152">
            <v>2350</v>
          </cell>
          <cell r="AA152">
            <v>1150</v>
          </cell>
          <cell r="AB152">
            <v>2040</v>
          </cell>
          <cell r="AC152">
            <v>2280</v>
          </cell>
          <cell r="AD152">
            <v>1450</v>
          </cell>
          <cell r="AE152">
            <v>2170</v>
          </cell>
          <cell r="AF152">
            <v>2350</v>
          </cell>
          <cell r="AG152">
            <v>1450</v>
          </cell>
          <cell r="AH152">
            <v>2170</v>
          </cell>
          <cell r="AI152">
            <v>2350</v>
          </cell>
          <cell r="AJ152">
            <v>1450</v>
          </cell>
          <cell r="AK152">
            <v>2170</v>
          </cell>
          <cell r="AL152">
            <v>2350</v>
          </cell>
          <cell r="AM152">
            <v>0</v>
          </cell>
        </row>
        <row r="153">
          <cell r="B153" t="str">
            <v>UEC 150 75</v>
          </cell>
          <cell r="C153" t="str">
            <v>VERTI 259TP</v>
          </cell>
          <cell r="D153">
            <v>1.9</v>
          </cell>
          <cell r="E153">
            <v>82.5</v>
          </cell>
          <cell r="F153">
            <v>25</v>
          </cell>
          <cell r="G153">
            <v>25</v>
          </cell>
          <cell r="H153" t="str">
            <v>NW 80-250 SS/GP</v>
          </cell>
          <cell r="I153">
            <v>75</v>
          </cell>
          <cell r="J153">
            <v>150</v>
          </cell>
          <cell r="K153">
            <v>75</v>
          </cell>
          <cell r="L153">
            <v>1.326291192432461</v>
          </cell>
          <cell r="M153">
            <v>125</v>
          </cell>
          <cell r="N153">
            <v>200</v>
          </cell>
          <cell r="O153">
            <v>100</v>
          </cell>
          <cell r="P153">
            <v>80</v>
          </cell>
          <cell r="Q153">
            <v>245</v>
          </cell>
          <cell r="R153" t="str">
            <v>NW 80-250 SS/GP</v>
          </cell>
          <cell r="S153">
            <v>245</v>
          </cell>
          <cell r="T153">
            <v>87</v>
          </cell>
          <cell r="U153">
            <v>100</v>
          </cell>
          <cell r="V153">
            <v>80</v>
          </cell>
          <cell r="W153" t="str">
            <v>CI3B150/80/80/J25</v>
          </cell>
          <cell r="X153">
            <v>1100</v>
          </cell>
          <cell r="Y153">
            <v>1720</v>
          </cell>
          <cell r="Z153">
            <v>2350</v>
          </cell>
          <cell r="AA153">
            <v>1150</v>
          </cell>
          <cell r="AB153">
            <v>2040</v>
          </cell>
          <cell r="AC153">
            <v>2280</v>
          </cell>
          <cell r="AD153">
            <v>1450</v>
          </cell>
          <cell r="AE153">
            <v>2170</v>
          </cell>
          <cell r="AF153">
            <v>2350</v>
          </cell>
          <cell r="AG153">
            <v>1450</v>
          </cell>
          <cell r="AH153">
            <v>2170</v>
          </cell>
          <cell r="AI153">
            <v>2350</v>
          </cell>
          <cell r="AJ153">
            <v>1450</v>
          </cell>
          <cell r="AK153">
            <v>2170</v>
          </cell>
          <cell r="AL153">
            <v>2350</v>
          </cell>
          <cell r="AM153">
            <v>0</v>
          </cell>
        </row>
        <row r="154">
          <cell r="B154" t="str">
            <v>UEC 150 80</v>
          </cell>
          <cell r="C154" t="str">
            <v>VERTI 3010TP</v>
          </cell>
          <cell r="D154">
            <v>4.1</v>
          </cell>
          <cell r="E154">
            <v>87</v>
          </cell>
          <cell r="F154">
            <v>25</v>
          </cell>
          <cell r="G154">
            <v>25</v>
          </cell>
          <cell r="H154" t="str">
            <v>NW 80-250 SS/GP</v>
          </cell>
          <cell r="I154">
            <v>75</v>
          </cell>
          <cell r="J154">
            <v>150</v>
          </cell>
          <cell r="K154">
            <v>80</v>
          </cell>
          <cell r="L154">
            <v>1.326291192432461</v>
          </cell>
          <cell r="M154">
            <v>125</v>
          </cell>
          <cell r="N154">
            <v>200</v>
          </cell>
          <cell r="O154">
            <v>100</v>
          </cell>
          <cell r="P154">
            <v>80</v>
          </cell>
          <cell r="Q154">
            <v>253</v>
          </cell>
          <cell r="R154" t="str">
            <v>NW 80-250 SS/GP</v>
          </cell>
          <cell r="S154">
            <v>253</v>
          </cell>
          <cell r="T154">
            <v>87</v>
          </cell>
          <cell r="U154">
            <v>100</v>
          </cell>
          <cell r="V154">
            <v>80</v>
          </cell>
          <cell r="W154" t="str">
            <v>CI3B150/80/80/J25</v>
          </cell>
          <cell r="X154">
            <v>1100</v>
          </cell>
          <cell r="Y154">
            <v>1720</v>
          </cell>
          <cell r="Z154">
            <v>2350</v>
          </cell>
          <cell r="AA154">
            <v>1150</v>
          </cell>
          <cell r="AB154">
            <v>2040</v>
          </cell>
          <cell r="AC154">
            <v>2280</v>
          </cell>
          <cell r="AD154">
            <v>1450</v>
          </cell>
          <cell r="AE154">
            <v>2170</v>
          </cell>
          <cell r="AF154">
            <v>2350</v>
          </cell>
          <cell r="AG154">
            <v>1450</v>
          </cell>
          <cell r="AH154">
            <v>2170</v>
          </cell>
          <cell r="AI154">
            <v>2350</v>
          </cell>
          <cell r="AJ154">
            <v>1450</v>
          </cell>
          <cell r="AK154">
            <v>2170</v>
          </cell>
          <cell r="AL154">
            <v>2350</v>
          </cell>
          <cell r="AM154">
            <v>0</v>
          </cell>
        </row>
        <row r="155">
          <cell r="B155" t="str">
            <v>UEC 150 85</v>
          </cell>
          <cell r="C155" t="str">
            <v>VERTI 3010TP</v>
          </cell>
          <cell r="D155">
            <v>3.9</v>
          </cell>
          <cell r="E155">
            <v>91.5</v>
          </cell>
          <cell r="F155">
            <v>25</v>
          </cell>
          <cell r="G155">
            <v>25</v>
          </cell>
          <cell r="H155" t="str">
            <v>NW 80-250 SS/GP</v>
          </cell>
          <cell r="I155">
            <v>100</v>
          </cell>
          <cell r="J155">
            <v>150</v>
          </cell>
          <cell r="K155">
            <v>85</v>
          </cell>
          <cell r="L155">
            <v>1.326291192432461</v>
          </cell>
          <cell r="M155">
            <v>125</v>
          </cell>
          <cell r="N155">
            <v>200</v>
          </cell>
          <cell r="O155">
            <v>100</v>
          </cell>
          <cell r="P155">
            <v>80</v>
          </cell>
          <cell r="Q155">
            <v>259</v>
          </cell>
          <cell r="R155" t="str">
            <v>NW 80-250 SS/GP</v>
          </cell>
          <cell r="S155">
            <v>259</v>
          </cell>
          <cell r="T155">
            <v>87</v>
          </cell>
          <cell r="U155">
            <v>100</v>
          </cell>
          <cell r="V155">
            <v>80</v>
          </cell>
          <cell r="W155" t="str">
            <v>CI3B150/80/80/J25</v>
          </cell>
          <cell r="X155">
            <v>1100</v>
          </cell>
          <cell r="Y155">
            <v>1720</v>
          </cell>
          <cell r="Z155">
            <v>2350</v>
          </cell>
          <cell r="AA155">
            <v>1150</v>
          </cell>
          <cell r="AB155">
            <v>2040</v>
          </cell>
          <cell r="AC155">
            <v>2280</v>
          </cell>
          <cell r="AD155">
            <v>1450</v>
          </cell>
          <cell r="AE155">
            <v>2170</v>
          </cell>
          <cell r="AF155">
            <v>2350</v>
          </cell>
          <cell r="AG155">
            <v>1450</v>
          </cell>
          <cell r="AH155">
            <v>2170</v>
          </cell>
          <cell r="AI155">
            <v>2350</v>
          </cell>
          <cell r="AJ155">
            <v>1450</v>
          </cell>
          <cell r="AK155">
            <v>2170</v>
          </cell>
          <cell r="AL155">
            <v>2350</v>
          </cell>
          <cell r="AM155">
            <v>0</v>
          </cell>
        </row>
        <row r="156">
          <cell r="B156" t="str">
            <v>UEC 150 90</v>
          </cell>
          <cell r="C156" t="str">
            <v>VERTI 3010TP</v>
          </cell>
          <cell r="D156">
            <v>3.5</v>
          </cell>
          <cell r="E156">
            <v>96</v>
          </cell>
          <cell r="F156">
            <v>25</v>
          </cell>
          <cell r="G156">
            <v>25</v>
          </cell>
          <cell r="H156" t="str">
            <v>NW 80-250 SS/GP</v>
          </cell>
          <cell r="I156">
            <v>100</v>
          </cell>
          <cell r="J156">
            <v>150</v>
          </cell>
          <cell r="K156">
            <v>90</v>
          </cell>
          <cell r="L156">
            <v>1.326291192432461</v>
          </cell>
          <cell r="M156">
            <v>125</v>
          </cell>
          <cell r="N156">
            <v>200</v>
          </cell>
          <cell r="O156">
            <v>100</v>
          </cell>
          <cell r="P156">
            <v>80</v>
          </cell>
          <cell r="Q156">
            <v>264</v>
          </cell>
          <cell r="R156" t="str">
            <v>NW 80-250 SS/GP</v>
          </cell>
          <cell r="S156">
            <v>264</v>
          </cell>
          <cell r="T156">
            <v>95</v>
          </cell>
          <cell r="U156">
            <v>100</v>
          </cell>
          <cell r="V156">
            <v>80</v>
          </cell>
          <cell r="W156" t="str">
            <v>CI3B150/80/80/J25</v>
          </cell>
          <cell r="X156">
            <v>1100</v>
          </cell>
          <cell r="Y156">
            <v>1720</v>
          </cell>
          <cell r="Z156">
            <v>2350</v>
          </cell>
          <cell r="AA156">
            <v>1150</v>
          </cell>
          <cell r="AB156">
            <v>2040</v>
          </cell>
          <cell r="AC156">
            <v>2280</v>
          </cell>
          <cell r="AD156">
            <v>1450</v>
          </cell>
          <cell r="AE156">
            <v>2170</v>
          </cell>
          <cell r="AF156">
            <v>2350</v>
          </cell>
          <cell r="AG156">
            <v>1450</v>
          </cell>
          <cell r="AH156">
            <v>2170</v>
          </cell>
          <cell r="AI156">
            <v>2350</v>
          </cell>
          <cell r="AJ156">
            <v>1450</v>
          </cell>
          <cell r="AK156">
            <v>2170</v>
          </cell>
          <cell r="AL156">
            <v>2350</v>
          </cell>
          <cell r="AM156">
            <v>0</v>
          </cell>
        </row>
        <row r="157">
          <cell r="B157" t="str">
            <v>UEC 150 95</v>
          </cell>
          <cell r="C157" t="str">
            <v>VERTI 2513TP</v>
          </cell>
          <cell r="D157">
            <v>2.5</v>
          </cell>
          <cell r="E157">
            <v>100.5</v>
          </cell>
          <cell r="F157">
            <v>25</v>
          </cell>
          <cell r="G157">
            <v>25</v>
          </cell>
          <cell r="H157" t="str">
            <v>NW 80-320G SS/GP</v>
          </cell>
          <cell r="I157">
            <v>125</v>
          </cell>
          <cell r="J157">
            <v>150</v>
          </cell>
          <cell r="K157">
            <v>95</v>
          </cell>
          <cell r="L157">
            <v>1.326291192432461</v>
          </cell>
          <cell r="M157">
            <v>125</v>
          </cell>
          <cell r="N157">
            <v>200</v>
          </cell>
          <cell r="O157">
            <v>100</v>
          </cell>
          <cell r="P157">
            <v>80</v>
          </cell>
          <cell r="Q157">
            <v>276</v>
          </cell>
          <cell r="R157" t="str">
            <v>NW 80-320G SS/GP</v>
          </cell>
          <cell r="S157">
            <v>276</v>
          </cell>
          <cell r="T157">
            <v>110</v>
          </cell>
          <cell r="U157">
            <v>100</v>
          </cell>
          <cell r="V157">
            <v>80</v>
          </cell>
          <cell r="W157" t="str">
            <v>CI3B150/80/80/J25</v>
          </cell>
          <cell r="X157">
            <v>1100</v>
          </cell>
          <cell r="Y157">
            <v>1720</v>
          </cell>
          <cell r="Z157">
            <v>2350</v>
          </cell>
          <cell r="AA157">
            <v>1150</v>
          </cell>
          <cell r="AB157">
            <v>2040</v>
          </cell>
          <cell r="AC157">
            <v>2280</v>
          </cell>
          <cell r="AD157">
            <v>1450</v>
          </cell>
          <cell r="AE157">
            <v>2170</v>
          </cell>
          <cell r="AF157">
            <v>2350</v>
          </cell>
          <cell r="AG157">
            <v>1450</v>
          </cell>
          <cell r="AH157">
            <v>2170</v>
          </cell>
          <cell r="AI157">
            <v>2350</v>
          </cell>
          <cell r="AJ157">
            <v>1450</v>
          </cell>
          <cell r="AK157">
            <v>2170</v>
          </cell>
          <cell r="AL157">
            <v>2350</v>
          </cell>
          <cell r="AM157">
            <v>0</v>
          </cell>
        </row>
        <row r="158">
          <cell r="B158" t="str">
            <v>UEC 150 100</v>
          </cell>
          <cell r="C158" t="str">
            <v>VERTI 2513TP</v>
          </cell>
          <cell r="D158">
            <v>2.3</v>
          </cell>
          <cell r="E158">
            <v>105</v>
          </cell>
          <cell r="F158">
            <v>25</v>
          </cell>
          <cell r="G158">
            <v>25</v>
          </cell>
          <cell r="H158" t="str">
            <v>NW 80-320G SS/GP</v>
          </cell>
          <cell r="I158">
            <v>125</v>
          </cell>
          <cell r="J158">
            <v>150</v>
          </cell>
          <cell r="K158">
            <v>100</v>
          </cell>
          <cell r="L158">
            <v>1.326291192432461</v>
          </cell>
          <cell r="M158">
            <v>125</v>
          </cell>
          <cell r="N158">
            <v>200</v>
          </cell>
          <cell r="O158">
            <v>100</v>
          </cell>
          <cell r="P158">
            <v>80</v>
          </cell>
          <cell r="Q158">
            <v>284</v>
          </cell>
          <cell r="R158" t="str">
            <v>NW 80-320G SS/GP</v>
          </cell>
          <cell r="S158">
            <v>284</v>
          </cell>
          <cell r="T158">
            <v>110</v>
          </cell>
          <cell r="U158">
            <v>100</v>
          </cell>
          <cell r="V158">
            <v>80</v>
          </cell>
          <cell r="W158" t="str">
            <v>CI3B150/80/80/J25</v>
          </cell>
          <cell r="X158">
            <v>1100</v>
          </cell>
          <cell r="Y158">
            <v>1720</v>
          </cell>
          <cell r="Z158">
            <v>2350</v>
          </cell>
          <cell r="AA158">
            <v>1150</v>
          </cell>
          <cell r="AB158">
            <v>2040</v>
          </cell>
          <cell r="AC158">
            <v>2280</v>
          </cell>
          <cell r="AD158">
            <v>1450</v>
          </cell>
          <cell r="AE158">
            <v>2170</v>
          </cell>
          <cell r="AF158">
            <v>2350</v>
          </cell>
          <cell r="AG158">
            <v>1450</v>
          </cell>
          <cell r="AH158">
            <v>2170</v>
          </cell>
          <cell r="AI158">
            <v>2350</v>
          </cell>
          <cell r="AJ158">
            <v>1450</v>
          </cell>
          <cell r="AK158">
            <v>2170</v>
          </cell>
          <cell r="AL158">
            <v>2350</v>
          </cell>
          <cell r="AM158">
            <v>0</v>
          </cell>
        </row>
        <row r="159">
          <cell r="B159" t="str">
            <v>UEC 180 45</v>
          </cell>
          <cell r="C159" t="str">
            <v>VERTI 257TP</v>
          </cell>
          <cell r="D159">
            <v>2.5</v>
          </cell>
          <cell r="E159">
            <v>55.5</v>
          </cell>
          <cell r="F159">
            <v>25</v>
          </cell>
          <cell r="G159">
            <v>25</v>
          </cell>
          <cell r="H159" t="str">
            <v>NW 100-200 SS/GP</v>
          </cell>
          <cell r="I159">
            <v>60</v>
          </cell>
          <cell r="J159">
            <v>180</v>
          </cell>
          <cell r="K159">
            <v>45</v>
          </cell>
          <cell r="L159">
            <v>1.5915494309189533</v>
          </cell>
          <cell r="M159">
            <v>150</v>
          </cell>
          <cell r="N159">
            <v>200</v>
          </cell>
          <cell r="O159">
            <v>125</v>
          </cell>
          <cell r="P159">
            <v>100</v>
          </cell>
          <cell r="Q159">
            <v>193</v>
          </cell>
          <cell r="R159" t="str">
            <v>NW 100-200 SS/GP</v>
          </cell>
          <cell r="S159">
            <v>193</v>
          </cell>
          <cell r="T159">
            <v>58</v>
          </cell>
          <cell r="U159">
            <v>125</v>
          </cell>
          <cell r="V159">
            <v>100</v>
          </cell>
          <cell r="W159" t="str">
            <v>CI3B180/100/100/J25</v>
          </cell>
          <cell r="X159">
            <v>1100</v>
          </cell>
          <cell r="Y159">
            <v>1720</v>
          </cell>
          <cell r="Z159">
            <v>2350</v>
          </cell>
          <cell r="AA159">
            <v>1150</v>
          </cell>
          <cell r="AB159">
            <v>2040</v>
          </cell>
          <cell r="AC159">
            <v>2280</v>
          </cell>
          <cell r="AD159">
            <v>1450</v>
          </cell>
          <cell r="AE159">
            <v>2170</v>
          </cell>
          <cell r="AF159">
            <v>2350</v>
          </cell>
          <cell r="AG159">
            <v>1450</v>
          </cell>
          <cell r="AH159">
            <v>2170</v>
          </cell>
          <cell r="AI159">
            <v>2350</v>
          </cell>
          <cell r="AJ159">
            <v>1450</v>
          </cell>
          <cell r="AK159">
            <v>2170</v>
          </cell>
          <cell r="AL159">
            <v>2350</v>
          </cell>
          <cell r="AM159">
            <v>0</v>
          </cell>
        </row>
        <row r="160">
          <cell r="B160" t="str">
            <v>UEC 180 50</v>
          </cell>
          <cell r="C160" t="str">
            <v>VERTI 257TP</v>
          </cell>
          <cell r="D160">
            <v>2.1</v>
          </cell>
          <cell r="E160">
            <v>60</v>
          </cell>
          <cell r="F160">
            <v>25</v>
          </cell>
          <cell r="G160">
            <v>25</v>
          </cell>
          <cell r="H160" t="str">
            <v>NW 100-200 SS/GP</v>
          </cell>
          <cell r="I160">
            <v>75</v>
          </cell>
          <cell r="J160">
            <v>180</v>
          </cell>
          <cell r="K160">
            <v>50</v>
          </cell>
          <cell r="L160">
            <v>1.5915494309189533</v>
          </cell>
          <cell r="M160">
            <v>150</v>
          </cell>
          <cell r="N160">
            <v>200</v>
          </cell>
          <cell r="O160">
            <v>125</v>
          </cell>
          <cell r="P160">
            <v>100</v>
          </cell>
          <cell r="Q160">
            <v>202</v>
          </cell>
          <cell r="R160" t="str">
            <v>NW 100-200 SS/GP</v>
          </cell>
          <cell r="S160">
            <v>202</v>
          </cell>
          <cell r="T160">
            <v>87</v>
          </cell>
          <cell r="U160">
            <v>125</v>
          </cell>
          <cell r="V160">
            <v>100</v>
          </cell>
          <cell r="W160" t="str">
            <v>CI3B180/100/100/J25</v>
          </cell>
          <cell r="X160">
            <v>1100</v>
          </cell>
          <cell r="Y160">
            <v>1720</v>
          </cell>
          <cell r="Z160">
            <v>2350</v>
          </cell>
          <cell r="AA160">
            <v>1150</v>
          </cell>
          <cell r="AB160">
            <v>2040</v>
          </cell>
          <cell r="AC160">
            <v>2280</v>
          </cell>
          <cell r="AD160">
            <v>1450</v>
          </cell>
          <cell r="AE160">
            <v>2170</v>
          </cell>
          <cell r="AF160">
            <v>2350</v>
          </cell>
          <cell r="AG160">
            <v>1450</v>
          </cell>
          <cell r="AH160">
            <v>2170</v>
          </cell>
          <cell r="AI160">
            <v>2350</v>
          </cell>
          <cell r="AJ160">
            <v>1450</v>
          </cell>
          <cell r="AK160">
            <v>2170</v>
          </cell>
          <cell r="AL160">
            <v>2350</v>
          </cell>
          <cell r="AM160">
            <v>0</v>
          </cell>
        </row>
        <row r="161">
          <cell r="B161" t="str">
            <v>UEC 180 55</v>
          </cell>
          <cell r="C161" t="str">
            <v>VERTI 258TP</v>
          </cell>
          <cell r="D161">
            <v>2.4</v>
          </cell>
          <cell r="E161">
            <v>64.5</v>
          </cell>
          <cell r="F161">
            <v>25</v>
          </cell>
          <cell r="G161">
            <v>25</v>
          </cell>
          <cell r="H161" t="str">
            <v>NW 100-200 SS/GP</v>
          </cell>
          <cell r="I161">
            <v>75</v>
          </cell>
          <cell r="J161">
            <v>180</v>
          </cell>
          <cell r="K161">
            <v>55</v>
          </cell>
          <cell r="L161">
            <v>1.5915494309189533</v>
          </cell>
          <cell r="M161">
            <v>150</v>
          </cell>
          <cell r="N161">
            <v>200</v>
          </cell>
          <cell r="O161">
            <v>125</v>
          </cell>
          <cell r="P161">
            <v>100</v>
          </cell>
          <cell r="Q161">
            <v>210</v>
          </cell>
          <cell r="R161" t="str">
            <v>NW 100-200 SS/GP</v>
          </cell>
          <cell r="S161">
            <v>210</v>
          </cell>
          <cell r="T161">
            <v>87</v>
          </cell>
          <cell r="U161">
            <v>125</v>
          </cell>
          <cell r="V161">
            <v>100</v>
          </cell>
          <cell r="W161" t="str">
            <v>CI3B180/100/100/J25</v>
          </cell>
          <cell r="X161">
            <v>1100</v>
          </cell>
          <cell r="Y161">
            <v>1720</v>
          </cell>
          <cell r="Z161">
            <v>2350</v>
          </cell>
          <cell r="AA161">
            <v>1150</v>
          </cell>
          <cell r="AB161">
            <v>2040</v>
          </cell>
          <cell r="AC161">
            <v>2280</v>
          </cell>
          <cell r="AD161">
            <v>1450</v>
          </cell>
          <cell r="AE161">
            <v>2170</v>
          </cell>
          <cell r="AF161">
            <v>2350</v>
          </cell>
          <cell r="AG161">
            <v>1450</v>
          </cell>
          <cell r="AH161">
            <v>2170</v>
          </cell>
          <cell r="AI161">
            <v>2350</v>
          </cell>
          <cell r="AJ161">
            <v>1450</v>
          </cell>
          <cell r="AK161">
            <v>2170</v>
          </cell>
          <cell r="AL161">
            <v>2350</v>
          </cell>
          <cell r="AM161">
            <v>0</v>
          </cell>
        </row>
        <row r="162">
          <cell r="B162" t="str">
            <v>UEC 180 60</v>
          </cell>
          <cell r="C162" t="str">
            <v>VERTI 258TP</v>
          </cell>
          <cell r="D162">
            <v>2.1</v>
          </cell>
          <cell r="E162">
            <v>69</v>
          </cell>
          <cell r="F162">
            <v>25</v>
          </cell>
          <cell r="G162">
            <v>25</v>
          </cell>
          <cell r="H162" t="str">
            <v>NW 100-250 SS/GP</v>
          </cell>
          <cell r="I162">
            <v>100</v>
          </cell>
          <cell r="J162">
            <v>180</v>
          </cell>
          <cell r="K162">
            <v>60</v>
          </cell>
          <cell r="L162">
            <v>1.5915494309189533</v>
          </cell>
          <cell r="M162">
            <v>150</v>
          </cell>
          <cell r="N162">
            <v>200</v>
          </cell>
          <cell r="O162">
            <v>125</v>
          </cell>
          <cell r="P162">
            <v>100</v>
          </cell>
          <cell r="Q162">
            <v>216</v>
          </cell>
          <cell r="R162" t="str">
            <v>NW 100-250 SS/GP</v>
          </cell>
          <cell r="S162">
            <v>216</v>
          </cell>
          <cell r="T162">
            <v>87</v>
          </cell>
          <cell r="U162">
            <v>125</v>
          </cell>
          <cell r="V162">
            <v>100</v>
          </cell>
          <cell r="W162" t="str">
            <v>CI3B180/100/100/J25</v>
          </cell>
          <cell r="X162">
            <v>1100</v>
          </cell>
          <cell r="Y162">
            <v>1720</v>
          </cell>
          <cell r="Z162">
            <v>2350</v>
          </cell>
          <cell r="AA162">
            <v>1150</v>
          </cell>
          <cell r="AB162">
            <v>2040</v>
          </cell>
          <cell r="AC162">
            <v>2280</v>
          </cell>
          <cell r="AD162">
            <v>1450</v>
          </cell>
          <cell r="AE162">
            <v>2170</v>
          </cell>
          <cell r="AF162">
            <v>2350</v>
          </cell>
          <cell r="AG162">
            <v>1450</v>
          </cell>
          <cell r="AH162">
            <v>2170</v>
          </cell>
          <cell r="AI162">
            <v>2350</v>
          </cell>
          <cell r="AJ162">
            <v>1450</v>
          </cell>
          <cell r="AK162">
            <v>2170</v>
          </cell>
          <cell r="AL162">
            <v>2350</v>
          </cell>
          <cell r="AM162">
            <v>0</v>
          </cell>
        </row>
        <row r="163">
          <cell r="B163" t="str">
            <v>UEC 180 65</v>
          </cell>
          <cell r="C163" t="str">
            <v>VERTI 258TP</v>
          </cell>
          <cell r="D163">
            <v>1.9</v>
          </cell>
          <cell r="E163">
            <v>73.5</v>
          </cell>
          <cell r="F163">
            <v>25</v>
          </cell>
          <cell r="G163">
            <v>25</v>
          </cell>
          <cell r="H163" t="str">
            <v>NW 100-250 SS/GP</v>
          </cell>
          <cell r="I163">
            <v>100</v>
          </cell>
          <cell r="J163">
            <v>180</v>
          </cell>
          <cell r="K163">
            <v>65</v>
          </cell>
          <cell r="L163">
            <v>1.5915494309189533</v>
          </cell>
          <cell r="M163">
            <v>150</v>
          </cell>
          <cell r="N163">
            <v>200</v>
          </cell>
          <cell r="O163">
            <v>125</v>
          </cell>
          <cell r="P163">
            <v>100</v>
          </cell>
          <cell r="Q163">
            <v>223</v>
          </cell>
          <cell r="R163" t="str">
            <v>NW 100-250 SS/GP</v>
          </cell>
          <cell r="S163">
            <v>223</v>
          </cell>
          <cell r="T163">
            <v>87</v>
          </cell>
          <cell r="U163">
            <v>125</v>
          </cell>
          <cell r="V163">
            <v>100</v>
          </cell>
          <cell r="W163" t="str">
            <v>CI3B180/100/100/J25</v>
          </cell>
          <cell r="X163">
            <v>1100</v>
          </cell>
          <cell r="Y163">
            <v>1720</v>
          </cell>
          <cell r="Z163">
            <v>2350</v>
          </cell>
          <cell r="AA163">
            <v>1150</v>
          </cell>
          <cell r="AB163">
            <v>2040</v>
          </cell>
          <cell r="AC163">
            <v>2280</v>
          </cell>
          <cell r="AD163">
            <v>1450</v>
          </cell>
          <cell r="AE163">
            <v>2170</v>
          </cell>
          <cell r="AF163">
            <v>2350</v>
          </cell>
          <cell r="AG163">
            <v>1450</v>
          </cell>
          <cell r="AH163">
            <v>2170</v>
          </cell>
          <cell r="AI163">
            <v>2350</v>
          </cell>
          <cell r="AJ163">
            <v>1450</v>
          </cell>
          <cell r="AK163">
            <v>2170</v>
          </cell>
          <cell r="AL163">
            <v>2350</v>
          </cell>
          <cell r="AM163">
            <v>0</v>
          </cell>
        </row>
        <row r="164">
          <cell r="B164" t="str">
            <v>UEC 180 70</v>
          </cell>
          <cell r="C164" t="str">
            <v>VERTI 259TP</v>
          </cell>
          <cell r="D164">
            <v>2.2</v>
          </cell>
          <cell r="E164">
            <v>78</v>
          </cell>
          <cell r="F164">
            <v>25</v>
          </cell>
          <cell r="G164">
            <v>25</v>
          </cell>
          <cell r="H164" t="str">
            <v>NW 100-250 SS/GP</v>
          </cell>
          <cell r="I164">
            <v>100</v>
          </cell>
          <cell r="J164">
            <v>180</v>
          </cell>
          <cell r="K164">
            <v>70</v>
          </cell>
          <cell r="L164">
            <v>1.5915494309189533</v>
          </cell>
          <cell r="M164">
            <v>150</v>
          </cell>
          <cell r="N164">
            <v>200</v>
          </cell>
          <cell r="O164">
            <v>125</v>
          </cell>
          <cell r="P164">
            <v>100</v>
          </cell>
          <cell r="Q164">
            <v>230</v>
          </cell>
          <cell r="R164" t="str">
            <v>NW 100-250 SS/GP</v>
          </cell>
          <cell r="S164">
            <v>230</v>
          </cell>
          <cell r="T164">
            <v>95</v>
          </cell>
          <cell r="U164">
            <v>125</v>
          </cell>
          <cell r="V164">
            <v>100</v>
          </cell>
          <cell r="W164" t="str">
            <v>CI3B180/100/100/J25</v>
          </cell>
          <cell r="X164">
            <v>1100</v>
          </cell>
          <cell r="Y164">
            <v>1720</v>
          </cell>
          <cell r="Z164">
            <v>2350</v>
          </cell>
          <cell r="AA164">
            <v>1150</v>
          </cell>
          <cell r="AB164">
            <v>2040</v>
          </cell>
          <cell r="AC164">
            <v>2280</v>
          </cell>
          <cell r="AD164">
            <v>1450</v>
          </cell>
          <cell r="AE164">
            <v>2170</v>
          </cell>
          <cell r="AF164">
            <v>2350</v>
          </cell>
          <cell r="AG164">
            <v>1450</v>
          </cell>
          <cell r="AH164">
            <v>2170</v>
          </cell>
          <cell r="AI164">
            <v>2350</v>
          </cell>
          <cell r="AJ164">
            <v>1450</v>
          </cell>
          <cell r="AK164">
            <v>2170</v>
          </cell>
          <cell r="AL164">
            <v>2350</v>
          </cell>
          <cell r="AM164">
            <v>0</v>
          </cell>
        </row>
        <row r="165">
          <cell r="B165" t="str">
            <v>UEC 180 75</v>
          </cell>
          <cell r="C165" t="str">
            <v>VERTI 259TP</v>
          </cell>
          <cell r="D165">
            <v>1.9</v>
          </cell>
          <cell r="E165">
            <v>82.5</v>
          </cell>
          <cell r="F165">
            <v>25</v>
          </cell>
          <cell r="G165">
            <v>25</v>
          </cell>
          <cell r="H165" t="str">
            <v>NW 100-250 SS/GP</v>
          </cell>
          <cell r="I165">
            <v>100</v>
          </cell>
          <cell r="J165">
            <v>180</v>
          </cell>
          <cell r="K165">
            <v>75</v>
          </cell>
          <cell r="L165">
            <v>1.5915494309189533</v>
          </cell>
          <cell r="M165">
            <v>150</v>
          </cell>
          <cell r="N165">
            <v>200</v>
          </cell>
          <cell r="O165">
            <v>125</v>
          </cell>
          <cell r="P165">
            <v>100</v>
          </cell>
          <cell r="Q165">
            <v>237</v>
          </cell>
          <cell r="R165" t="str">
            <v>NW 100-250 SS/GP</v>
          </cell>
          <cell r="S165">
            <v>237</v>
          </cell>
          <cell r="T165">
            <v>110</v>
          </cell>
          <cell r="U165">
            <v>125</v>
          </cell>
          <cell r="V165">
            <v>100</v>
          </cell>
          <cell r="W165" t="str">
            <v>CI3B180/100/100/J25</v>
          </cell>
          <cell r="X165">
            <v>1100</v>
          </cell>
          <cell r="Y165">
            <v>1720</v>
          </cell>
          <cell r="Z165">
            <v>2350</v>
          </cell>
          <cell r="AA165">
            <v>1150</v>
          </cell>
          <cell r="AB165">
            <v>2040</v>
          </cell>
          <cell r="AC165">
            <v>2280</v>
          </cell>
          <cell r="AD165">
            <v>1450</v>
          </cell>
          <cell r="AE165">
            <v>2170</v>
          </cell>
          <cell r="AF165">
            <v>2350</v>
          </cell>
          <cell r="AG165">
            <v>1450</v>
          </cell>
          <cell r="AH165">
            <v>2170</v>
          </cell>
          <cell r="AI165">
            <v>2350</v>
          </cell>
          <cell r="AJ165">
            <v>1450</v>
          </cell>
          <cell r="AK165">
            <v>2170</v>
          </cell>
          <cell r="AL165">
            <v>2350</v>
          </cell>
          <cell r="AM165">
            <v>0</v>
          </cell>
        </row>
        <row r="166">
          <cell r="B166" t="str">
            <v>UEC 180 80</v>
          </cell>
          <cell r="C166" t="str">
            <v>VERTI 3010TP</v>
          </cell>
          <cell r="D166">
            <v>4.1</v>
          </cell>
          <cell r="E166">
            <v>87</v>
          </cell>
          <cell r="F166">
            <v>25</v>
          </cell>
          <cell r="G166">
            <v>25</v>
          </cell>
          <cell r="H166" t="str">
            <v>NW 100-250 SS/GP</v>
          </cell>
          <cell r="I166">
            <v>125</v>
          </cell>
          <cell r="J166">
            <v>180</v>
          </cell>
          <cell r="K166">
            <v>80</v>
          </cell>
          <cell r="L166">
            <v>1.5915494309189533</v>
          </cell>
          <cell r="M166">
            <v>150</v>
          </cell>
          <cell r="N166">
            <v>200</v>
          </cell>
          <cell r="O166">
            <v>125</v>
          </cell>
          <cell r="P166">
            <v>100</v>
          </cell>
          <cell r="Q166">
            <v>244</v>
          </cell>
          <cell r="R166" t="str">
            <v>NW 100-250 SS/GP</v>
          </cell>
          <cell r="S166">
            <v>244</v>
          </cell>
          <cell r="T166">
            <v>110</v>
          </cell>
          <cell r="U166">
            <v>125</v>
          </cell>
          <cell r="V166">
            <v>100</v>
          </cell>
          <cell r="W166" t="str">
            <v>CI3B180/100/100/J25</v>
          </cell>
          <cell r="X166">
            <v>1100</v>
          </cell>
          <cell r="Y166">
            <v>1720</v>
          </cell>
          <cell r="Z166">
            <v>2350</v>
          </cell>
          <cell r="AA166">
            <v>1150</v>
          </cell>
          <cell r="AB166">
            <v>2040</v>
          </cell>
          <cell r="AC166">
            <v>2280</v>
          </cell>
          <cell r="AD166">
            <v>1450</v>
          </cell>
          <cell r="AE166">
            <v>2170</v>
          </cell>
          <cell r="AF166">
            <v>2350</v>
          </cell>
          <cell r="AG166">
            <v>1450</v>
          </cell>
          <cell r="AH166">
            <v>2170</v>
          </cell>
          <cell r="AI166">
            <v>2350</v>
          </cell>
          <cell r="AJ166">
            <v>1450</v>
          </cell>
          <cell r="AK166">
            <v>2170</v>
          </cell>
          <cell r="AL166">
            <v>2350</v>
          </cell>
          <cell r="AM166">
            <v>0</v>
          </cell>
        </row>
        <row r="167">
          <cell r="B167" t="str">
            <v>UEC 180 85</v>
          </cell>
          <cell r="C167" t="str">
            <v>VERTI 3010TP</v>
          </cell>
          <cell r="D167">
            <v>3.9</v>
          </cell>
          <cell r="E167">
            <v>91.5</v>
          </cell>
          <cell r="F167">
            <v>25</v>
          </cell>
          <cell r="G167">
            <v>25</v>
          </cell>
          <cell r="H167" t="str">
            <v>NW 100-250 SS/GP</v>
          </cell>
          <cell r="I167">
            <v>125</v>
          </cell>
          <cell r="J167">
            <v>180</v>
          </cell>
          <cell r="K167">
            <v>85</v>
          </cell>
          <cell r="L167">
            <v>1.5915494309189533</v>
          </cell>
          <cell r="M167">
            <v>150</v>
          </cell>
          <cell r="N167">
            <v>200</v>
          </cell>
          <cell r="O167">
            <v>125</v>
          </cell>
          <cell r="P167">
            <v>100</v>
          </cell>
          <cell r="Q167">
            <v>251</v>
          </cell>
          <cell r="R167" t="str">
            <v>NW 100-250 SS/GP</v>
          </cell>
          <cell r="S167">
            <v>251</v>
          </cell>
          <cell r="T167">
            <v>122</v>
          </cell>
          <cell r="U167">
            <v>125</v>
          </cell>
          <cell r="V167">
            <v>100</v>
          </cell>
          <cell r="W167" t="str">
            <v>CI3B180/100/100/J25</v>
          </cell>
          <cell r="X167">
            <v>1100</v>
          </cell>
          <cell r="Y167">
            <v>1720</v>
          </cell>
          <cell r="Z167">
            <v>2350</v>
          </cell>
          <cell r="AA167">
            <v>1150</v>
          </cell>
          <cell r="AB167">
            <v>2040</v>
          </cell>
          <cell r="AC167">
            <v>2280</v>
          </cell>
          <cell r="AD167">
            <v>1450</v>
          </cell>
          <cell r="AE167">
            <v>2170</v>
          </cell>
          <cell r="AF167">
            <v>2350</v>
          </cell>
          <cell r="AG167">
            <v>1450</v>
          </cell>
          <cell r="AH167">
            <v>2170</v>
          </cell>
          <cell r="AI167">
            <v>2350</v>
          </cell>
          <cell r="AJ167">
            <v>1450</v>
          </cell>
          <cell r="AK167">
            <v>2170</v>
          </cell>
          <cell r="AL167">
            <v>2350</v>
          </cell>
          <cell r="AM167">
            <v>0</v>
          </cell>
        </row>
        <row r="168">
          <cell r="B168" t="str">
            <v>UEC 180 90</v>
          </cell>
          <cell r="C168" t="str">
            <v>VERTI 3010TP</v>
          </cell>
          <cell r="D168">
            <v>3.5</v>
          </cell>
          <cell r="E168">
            <v>96</v>
          </cell>
          <cell r="F168">
            <v>25</v>
          </cell>
          <cell r="G168">
            <v>25</v>
          </cell>
          <cell r="H168" t="str">
            <v>NW 100-250 SS/GP</v>
          </cell>
          <cell r="I168">
            <v>150</v>
          </cell>
          <cell r="J168">
            <v>180</v>
          </cell>
          <cell r="K168">
            <v>90</v>
          </cell>
          <cell r="L168">
            <v>1.5915494309189533</v>
          </cell>
          <cell r="M168">
            <v>150</v>
          </cell>
          <cell r="N168">
            <v>200</v>
          </cell>
          <cell r="O168">
            <v>125</v>
          </cell>
          <cell r="P168">
            <v>100</v>
          </cell>
          <cell r="Q168">
            <v>258</v>
          </cell>
          <cell r="R168" t="str">
            <v>NW 100-250 SS/GP</v>
          </cell>
          <cell r="S168">
            <v>258</v>
          </cell>
          <cell r="T168">
            <v>170</v>
          </cell>
          <cell r="U168">
            <v>125</v>
          </cell>
          <cell r="V168">
            <v>100</v>
          </cell>
          <cell r="W168" t="str">
            <v>CI3B180/100/100/J25</v>
          </cell>
          <cell r="X168">
            <v>1100</v>
          </cell>
          <cell r="Y168">
            <v>1720</v>
          </cell>
          <cell r="Z168">
            <v>2350</v>
          </cell>
          <cell r="AA168">
            <v>1150</v>
          </cell>
          <cell r="AB168">
            <v>2040</v>
          </cell>
          <cell r="AC168">
            <v>2280</v>
          </cell>
          <cell r="AD168">
            <v>1450</v>
          </cell>
          <cell r="AE168">
            <v>2170</v>
          </cell>
          <cell r="AF168">
            <v>2350</v>
          </cell>
          <cell r="AG168">
            <v>1450</v>
          </cell>
          <cell r="AH168">
            <v>2170</v>
          </cell>
          <cell r="AI168">
            <v>2350</v>
          </cell>
          <cell r="AJ168">
            <v>1450</v>
          </cell>
          <cell r="AK168">
            <v>2170</v>
          </cell>
          <cell r="AL168">
            <v>2350</v>
          </cell>
          <cell r="AM168">
            <v>0</v>
          </cell>
        </row>
        <row r="169">
          <cell r="B169" t="str">
            <v>UEC 180 95</v>
          </cell>
          <cell r="C169" t="str">
            <v>VERTI 2513TP</v>
          </cell>
          <cell r="D169">
            <v>2.5</v>
          </cell>
          <cell r="E169">
            <v>100.5</v>
          </cell>
          <cell r="F169">
            <v>25</v>
          </cell>
          <cell r="G169">
            <v>25</v>
          </cell>
          <cell r="H169" t="str">
            <v>NW 100-315G SS/GP</v>
          </cell>
          <cell r="I169">
            <v>150</v>
          </cell>
          <cell r="J169">
            <v>180</v>
          </cell>
          <cell r="K169">
            <v>95</v>
          </cell>
          <cell r="L169">
            <v>1.5915494309189533</v>
          </cell>
          <cell r="M169">
            <v>150</v>
          </cell>
          <cell r="N169">
            <v>200</v>
          </cell>
          <cell r="O169">
            <v>125</v>
          </cell>
          <cell r="P169">
            <v>100</v>
          </cell>
          <cell r="Q169">
            <v>268</v>
          </cell>
          <cell r="R169" t="str">
            <v>NW 100-315G SS/GP</v>
          </cell>
          <cell r="S169">
            <v>268</v>
          </cell>
          <cell r="T169">
            <v>170</v>
          </cell>
          <cell r="U169">
            <v>125</v>
          </cell>
          <cell r="V169">
            <v>100</v>
          </cell>
          <cell r="W169" t="str">
            <v>CI3B180/100/100/J25</v>
          </cell>
          <cell r="X169">
            <v>1100</v>
          </cell>
          <cell r="Y169">
            <v>1720</v>
          </cell>
          <cell r="Z169">
            <v>2350</v>
          </cell>
          <cell r="AA169">
            <v>1150</v>
          </cell>
          <cell r="AB169">
            <v>2040</v>
          </cell>
          <cell r="AC169">
            <v>2280</v>
          </cell>
          <cell r="AD169">
            <v>1450</v>
          </cell>
          <cell r="AE169">
            <v>2170</v>
          </cell>
          <cell r="AF169">
            <v>2350</v>
          </cell>
          <cell r="AG169">
            <v>1450</v>
          </cell>
          <cell r="AH169">
            <v>2170</v>
          </cell>
          <cell r="AI169">
            <v>2350</v>
          </cell>
          <cell r="AJ169">
            <v>1450</v>
          </cell>
          <cell r="AK169">
            <v>2170</v>
          </cell>
          <cell r="AL169">
            <v>2350</v>
          </cell>
          <cell r="AM169">
            <v>0</v>
          </cell>
        </row>
        <row r="170">
          <cell r="B170" t="str">
            <v>UEC 180 100</v>
          </cell>
          <cell r="C170" t="str">
            <v>VERTI 2513TP</v>
          </cell>
          <cell r="D170">
            <v>2.3</v>
          </cell>
          <cell r="E170">
            <v>105</v>
          </cell>
          <cell r="F170">
            <v>25</v>
          </cell>
          <cell r="G170">
            <v>25</v>
          </cell>
          <cell r="H170" t="str">
            <v>NW 100-315G SS/GP</v>
          </cell>
          <cell r="I170">
            <v>150</v>
          </cell>
          <cell r="J170">
            <v>180</v>
          </cell>
          <cell r="K170">
            <v>100</v>
          </cell>
          <cell r="L170">
            <v>1.5915494309189533</v>
          </cell>
          <cell r="M170">
            <v>150</v>
          </cell>
          <cell r="N170">
            <v>200</v>
          </cell>
          <cell r="O170">
            <v>125</v>
          </cell>
          <cell r="P170">
            <v>100</v>
          </cell>
          <cell r="Q170">
            <v>273</v>
          </cell>
          <cell r="R170" t="str">
            <v>NW 100-315G SS/GP</v>
          </cell>
          <cell r="S170">
            <v>273</v>
          </cell>
          <cell r="T170">
            <v>170</v>
          </cell>
          <cell r="U170">
            <v>125</v>
          </cell>
          <cell r="V170">
            <v>100</v>
          </cell>
          <cell r="W170" t="str">
            <v>CI3B180/100/100/J25</v>
          </cell>
          <cell r="X170">
            <v>1100</v>
          </cell>
          <cell r="Y170">
            <v>1720</v>
          </cell>
          <cell r="Z170">
            <v>2350</v>
          </cell>
          <cell r="AA170">
            <v>1150</v>
          </cell>
          <cell r="AB170">
            <v>2040</v>
          </cell>
          <cell r="AC170">
            <v>2280</v>
          </cell>
          <cell r="AD170">
            <v>1450</v>
          </cell>
          <cell r="AE170">
            <v>2170</v>
          </cell>
          <cell r="AF170">
            <v>2350</v>
          </cell>
          <cell r="AG170">
            <v>1450</v>
          </cell>
          <cell r="AH170">
            <v>2170</v>
          </cell>
          <cell r="AI170">
            <v>2350</v>
          </cell>
          <cell r="AJ170">
            <v>1450</v>
          </cell>
          <cell r="AK170">
            <v>2170</v>
          </cell>
          <cell r="AL170">
            <v>2350</v>
          </cell>
          <cell r="AM170">
            <v>0</v>
          </cell>
        </row>
        <row r="171">
          <cell r="B171" t="str">
            <v>UEC 210 45</v>
          </cell>
          <cell r="C171" t="str">
            <v>VERTI 257TP</v>
          </cell>
          <cell r="D171">
            <v>2.5</v>
          </cell>
          <cell r="E171">
            <v>55.5</v>
          </cell>
          <cell r="F171">
            <v>25</v>
          </cell>
          <cell r="G171">
            <v>25</v>
          </cell>
          <cell r="H171" t="str">
            <v>NW 100-200 SS/GP</v>
          </cell>
          <cell r="I171">
            <v>60</v>
          </cell>
          <cell r="J171">
            <v>210</v>
          </cell>
          <cell r="K171">
            <v>45</v>
          </cell>
          <cell r="L171">
            <v>1.8568076694054454</v>
          </cell>
          <cell r="M171">
            <v>150</v>
          </cell>
          <cell r="N171">
            <v>200</v>
          </cell>
          <cell r="O171">
            <v>125</v>
          </cell>
          <cell r="P171">
            <v>100</v>
          </cell>
          <cell r="Q171">
            <v>198</v>
          </cell>
          <cell r="R171" t="str">
            <v>NW 100-200 SS/GP</v>
          </cell>
          <cell r="S171">
            <v>198</v>
          </cell>
          <cell r="T171">
            <v>58</v>
          </cell>
          <cell r="U171">
            <v>125</v>
          </cell>
          <cell r="V171">
            <v>100</v>
          </cell>
          <cell r="W171" t="str">
            <v>CI3B210/100/100/J25</v>
          </cell>
          <cell r="X171">
            <v>1200</v>
          </cell>
          <cell r="Y171">
            <v>1850</v>
          </cell>
          <cell r="Z171">
            <v>2350</v>
          </cell>
          <cell r="AA171">
            <v>1300</v>
          </cell>
          <cell r="AB171">
            <v>2140</v>
          </cell>
          <cell r="AC171">
            <v>2350</v>
          </cell>
          <cell r="AD171">
            <v>1500</v>
          </cell>
          <cell r="AE171">
            <v>2280</v>
          </cell>
          <cell r="AF171">
            <v>2350</v>
          </cell>
          <cell r="AG171">
            <v>1500</v>
          </cell>
          <cell r="AH171">
            <v>2280</v>
          </cell>
          <cell r="AI171">
            <v>2350</v>
          </cell>
          <cell r="AJ171">
            <v>1500</v>
          </cell>
          <cell r="AK171">
            <v>2280</v>
          </cell>
          <cell r="AL171">
            <v>2350</v>
          </cell>
          <cell r="AM171">
            <v>0</v>
          </cell>
        </row>
        <row r="172">
          <cell r="B172" t="str">
            <v>UEC 210 50</v>
          </cell>
          <cell r="C172" t="str">
            <v>VERTI 257TP</v>
          </cell>
          <cell r="D172">
            <v>2.1</v>
          </cell>
          <cell r="E172">
            <v>60</v>
          </cell>
          <cell r="F172">
            <v>25</v>
          </cell>
          <cell r="G172">
            <v>25</v>
          </cell>
          <cell r="H172" t="str">
            <v>NW 100-200 SS/GP</v>
          </cell>
          <cell r="I172">
            <v>75</v>
          </cell>
          <cell r="J172">
            <v>210</v>
          </cell>
          <cell r="K172">
            <v>50</v>
          </cell>
          <cell r="L172">
            <v>1.8568076694054454</v>
          </cell>
          <cell r="M172">
            <v>150</v>
          </cell>
          <cell r="N172">
            <v>200</v>
          </cell>
          <cell r="O172">
            <v>125</v>
          </cell>
          <cell r="P172">
            <v>100</v>
          </cell>
          <cell r="Q172">
            <v>205</v>
          </cell>
          <cell r="R172" t="str">
            <v>NW 100-200 SS/GP</v>
          </cell>
          <cell r="S172">
            <v>205</v>
          </cell>
          <cell r="T172">
            <v>87</v>
          </cell>
          <cell r="U172">
            <v>125</v>
          </cell>
          <cell r="V172">
            <v>100</v>
          </cell>
          <cell r="W172" t="str">
            <v>CI3B210/100/100/J25</v>
          </cell>
          <cell r="X172">
            <v>1200</v>
          </cell>
          <cell r="Y172">
            <v>1850</v>
          </cell>
          <cell r="Z172">
            <v>2350</v>
          </cell>
          <cell r="AA172">
            <v>1300</v>
          </cell>
          <cell r="AB172">
            <v>2140</v>
          </cell>
          <cell r="AC172">
            <v>2350</v>
          </cell>
          <cell r="AD172">
            <v>1500</v>
          </cell>
          <cell r="AE172">
            <v>2280</v>
          </cell>
          <cell r="AF172">
            <v>2350</v>
          </cell>
          <cell r="AG172">
            <v>1500</v>
          </cell>
          <cell r="AH172">
            <v>2280</v>
          </cell>
          <cell r="AI172">
            <v>2350</v>
          </cell>
          <cell r="AJ172">
            <v>1500</v>
          </cell>
          <cell r="AK172">
            <v>2280</v>
          </cell>
          <cell r="AL172">
            <v>2350</v>
          </cell>
          <cell r="AM172">
            <v>0</v>
          </cell>
        </row>
        <row r="173">
          <cell r="B173" t="str">
            <v>UEC 210 55</v>
          </cell>
          <cell r="C173" t="str">
            <v>VERTI 258TP</v>
          </cell>
          <cell r="D173">
            <v>2.4</v>
          </cell>
          <cell r="E173">
            <v>64.5</v>
          </cell>
          <cell r="F173">
            <v>25</v>
          </cell>
          <cell r="G173">
            <v>25</v>
          </cell>
          <cell r="H173" t="str">
            <v>NW 100-200 SS/GP</v>
          </cell>
          <cell r="I173">
            <v>75</v>
          </cell>
          <cell r="J173">
            <v>210</v>
          </cell>
          <cell r="K173">
            <v>55</v>
          </cell>
          <cell r="L173">
            <v>1.8568076694054454</v>
          </cell>
          <cell r="M173">
            <v>150</v>
          </cell>
          <cell r="N173">
            <v>200</v>
          </cell>
          <cell r="O173">
            <v>125</v>
          </cell>
          <cell r="P173">
            <v>100</v>
          </cell>
          <cell r="Q173">
            <v>213</v>
          </cell>
          <cell r="R173" t="str">
            <v>NW 100-200 SS/GP</v>
          </cell>
          <cell r="S173">
            <v>213</v>
          </cell>
          <cell r="T173">
            <v>87</v>
          </cell>
          <cell r="U173">
            <v>125</v>
          </cell>
          <cell r="V173">
            <v>100</v>
          </cell>
          <cell r="W173" t="str">
            <v>CI3B210/100/100/J25</v>
          </cell>
          <cell r="X173">
            <v>1200</v>
          </cell>
          <cell r="Y173">
            <v>1850</v>
          </cell>
          <cell r="Z173">
            <v>2350</v>
          </cell>
          <cell r="AA173">
            <v>1300</v>
          </cell>
          <cell r="AB173">
            <v>2140</v>
          </cell>
          <cell r="AC173">
            <v>2350</v>
          </cell>
          <cell r="AD173">
            <v>1500</v>
          </cell>
          <cell r="AE173">
            <v>2280</v>
          </cell>
          <cell r="AF173">
            <v>2350</v>
          </cell>
          <cell r="AG173">
            <v>1500</v>
          </cell>
          <cell r="AH173">
            <v>2280</v>
          </cell>
          <cell r="AI173">
            <v>2350</v>
          </cell>
          <cell r="AJ173">
            <v>1500</v>
          </cell>
          <cell r="AK173">
            <v>2280</v>
          </cell>
          <cell r="AL173">
            <v>2350</v>
          </cell>
          <cell r="AM173">
            <v>0</v>
          </cell>
        </row>
        <row r="174">
          <cell r="B174" t="str">
            <v>UEC 210 60</v>
          </cell>
          <cell r="C174" t="str">
            <v>VERTI 258TP</v>
          </cell>
          <cell r="D174">
            <v>2.1</v>
          </cell>
          <cell r="E174">
            <v>69</v>
          </cell>
          <cell r="F174">
            <v>25</v>
          </cell>
          <cell r="G174">
            <v>25</v>
          </cell>
          <cell r="H174" t="str">
            <v>NW 100-250 SS/GP</v>
          </cell>
          <cell r="I174">
            <v>100</v>
          </cell>
          <cell r="J174">
            <v>210</v>
          </cell>
          <cell r="K174">
            <v>60</v>
          </cell>
          <cell r="L174">
            <v>1.8568076694054454</v>
          </cell>
          <cell r="M174">
            <v>150</v>
          </cell>
          <cell r="N174">
            <v>200</v>
          </cell>
          <cell r="O174">
            <v>125</v>
          </cell>
          <cell r="P174">
            <v>100</v>
          </cell>
          <cell r="Q174">
            <v>220</v>
          </cell>
          <cell r="R174" t="str">
            <v>NW 100-250 SS/GP</v>
          </cell>
          <cell r="S174">
            <v>220</v>
          </cell>
          <cell r="T174">
            <v>87</v>
          </cell>
          <cell r="U174">
            <v>125</v>
          </cell>
          <cell r="V174">
            <v>100</v>
          </cell>
          <cell r="W174" t="str">
            <v>CI3B210/100/100/J25</v>
          </cell>
          <cell r="X174">
            <v>1200</v>
          </cell>
          <cell r="Y174">
            <v>1850</v>
          </cell>
          <cell r="Z174">
            <v>2350</v>
          </cell>
          <cell r="AA174">
            <v>1300</v>
          </cell>
          <cell r="AB174">
            <v>2140</v>
          </cell>
          <cell r="AC174">
            <v>2350</v>
          </cell>
          <cell r="AD174">
            <v>1500</v>
          </cell>
          <cell r="AE174">
            <v>2280</v>
          </cell>
          <cell r="AF174">
            <v>2350</v>
          </cell>
          <cell r="AG174">
            <v>1500</v>
          </cell>
          <cell r="AH174">
            <v>2280</v>
          </cell>
          <cell r="AI174">
            <v>2350</v>
          </cell>
          <cell r="AJ174">
            <v>1500</v>
          </cell>
          <cell r="AK174">
            <v>2280</v>
          </cell>
          <cell r="AL174">
            <v>2350</v>
          </cell>
          <cell r="AM174">
            <v>0</v>
          </cell>
        </row>
        <row r="175">
          <cell r="B175" t="str">
            <v>UEC 210 65</v>
          </cell>
          <cell r="C175" t="str">
            <v>VERTI 258TP</v>
          </cell>
          <cell r="D175">
            <v>1.9</v>
          </cell>
          <cell r="E175">
            <v>73.5</v>
          </cell>
          <cell r="F175">
            <v>25</v>
          </cell>
          <cell r="G175">
            <v>25</v>
          </cell>
          <cell r="H175" t="str">
            <v>NW 100-250 SS/GP</v>
          </cell>
          <cell r="I175">
            <v>100</v>
          </cell>
          <cell r="J175">
            <v>210</v>
          </cell>
          <cell r="K175">
            <v>65</v>
          </cell>
          <cell r="L175">
            <v>1.8568076694054454</v>
          </cell>
          <cell r="M175">
            <v>150</v>
          </cell>
          <cell r="N175">
            <v>200</v>
          </cell>
          <cell r="O175">
            <v>125</v>
          </cell>
          <cell r="P175">
            <v>100</v>
          </cell>
          <cell r="Q175">
            <v>227</v>
          </cell>
          <cell r="R175" t="str">
            <v>NW 100-250 SS/GP</v>
          </cell>
          <cell r="S175">
            <v>227</v>
          </cell>
          <cell r="T175">
            <v>87</v>
          </cell>
          <cell r="U175">
            <v>125</v>
          </cell>
          <cell r="V175">
            <v>100</v>
          </cell>
          <cell r="W175" t="str">
            <v>CI3B210/100/100/J25</v>
          </cell>
          <cell r="X175">
            <v>1200</v>
          </cell>
          <cell r="Y175">
            <v>1850</v>
          </cell>
          <cell r="Z175">
            <v>2350</v>
          </cell>
          <cell r="AA175">
            <v>1300</v>
          </cell>
          <cell r="AB175">
            <v>2140</v>
          </cell>
          <cell r="AC175">
            <v>2350</v>
          </cell>
          <cell r="AD175">
            <v>1500</v>
          </cell>
          <cell r="AE175">
            <v>2280</v>
          </cell>
          <cell r="AF175">
            <v>2350</v>
          </cell>
          <cell r="AG175">
            <v>1500</v>
          </cell>
          <cell r="AH175">
            <v>2280</v>
          </cell>
          <cell r="AI175">
            <v>2350</v>
          </cell>
          <cell r="AJ175">
            <v>1500</v>
          </cell>
          <cell r="AK175">
            <v>2280</v>
          </cell>
          <cell r="AL175">
            <v>2350</v>
          </cell>
          <cell r="AM175">
            <v>0</v>
          </cell>
        </row>
        <row r="176">
          <cell r="B176" t="str">
            <v>UEC 210 70</v>
          </cell>
          <cell r="C176" t="str">
            <v>VERTI 259TP</v>
          </cell>
          <cell r="D176">
            <v>2.2</v>
          </cell>
          <cell r="E176">
            <v>78</v>
          </cell>
          <cell r="F176">
            <v>25</v>
          </cell>
          <cell r="G176">
            <v>25</v>
          </cell>
          <cell r="H176" t="str">
            <v>NW 100-250 SS/GP</v>
          </cell>
          <cell r="I176">
            <v>100</v>
          </cell>
          <cell r="J176">
            <v>210</v>
          </cell>
          <cell r="K176">
            <v>70</v>
          </cell>
          <cell r="L176">
            <v>1.8568076694054454</v>
          </cell>
          <cell r="M176">
            <v>150</v>
          </cell>
          <cell r="N176">
            <v>200</v>
          </cell>
          <cell r="O176">
            <v>125</v>
          </cell>
          <cell r="P176">
            <v>100</v>
          </cell>
          <cell r="Q176">
            <v>233</v>
          </cell>
          <cell r="R176" t="str">
            <v>NW 100-250 SS/GP</v>
          </cell>
          <cell r="S176">
            <v>233</v>
          </cell>
          <cell r="T176">
            <v>95</v>
          </cell>
          <cell r="U176">
            <v>125</v>
          </cell>
          <cell r="V176">
            <v>100</v>
          </cell>
          <cell r="W176" t="str">
            <v>CI3B210/100/100/J25</v>
          </cell>
          <cell r="X176">
            <v>1200</v>
          </cell>
          <cell r="Y176">
            <v>1850</v>
          </cell>
          <cell r="Z176">
            <v>2350</v>
          </cell>
          <cell r="AA176">
            <v>1300</v>
          </cell>
          <cell r="AB176">
            <v>2140</v>
          </cell>
          <cell r="AC176">
            <v>2350</v>
          </cell>
          <cell r="AD176">
            <v>1500</v>
          </cell>
          <cell r="AE176">
            <v>2280</v>
          </cell>
          <cell r="AF176">
            <v>2350</v>
          </cell>
          <cell r="AG176">
            <v>1500</v>
          </cell>
          <cell r="AH176">
            <v>2280</v>
          </cell>
          <cell r="AI176">
            <v>2350</v>
          </cell>
          <cell r="AJ176">
            <v>1500</v>
          </cell>
          <cell r="AK176">
            <v>2280</v>
          </cell>
          <cell r="AL176">
            <v>2350</v>
          </cell>
          <cell r="AM176">
            <v>0</v>
          </cell>
        </row>
        <row r="177">
          <cell r="B177" t="str">
            <v>UEC 210 75</v>
          </cell>
          <cell r="C177" t="str">
            <v>VERTI 259TP</v>
          </cell>
          <cell r="D177">
            <v>1.9</v>
          </cell>
          <cell r="E177">
            <v>82.5</v>
          </cell>
          <cell r="F177">
            <v>25</v>
          </cell>
          <cell r="G177">
            <v>25</v>
          </cell>
          <cell r="H177" t="str">
            <v>NW 100-250 SS/GP</v>
          </cell>
          <cell r="I177">
            <v>125</v>
          </cell>
          <cell r="J177">
            <v>210</v>
          </cell>
          <cell r="K177">
            <v>75</v>
          </cell>
          <cell r="L177">
            <v>1.8568076694054454</v>
          </cell>
          <cell r="M177">
            <v>150</v>
          </cell>
          <cell r="N177">
            <v>200</v>
          </cell>
          <cell r="O177">
            <v>125</v>
          </cell>
          <cell r="P177">
            <v>100</v>
          </cell>
          <cell r="Q177">
            <v>240</v>
          </cell>
          <cell r="R177" t="str">
            <v>NW 100-250 SS/GP</v>
          </cell>
          <cell r="S177">
            <v>240</v>
          </cell>
          <cell r="T177">
            <v>110</v>
          </cell>
          <cell r="U177">
            <v>125</v>
          </cell>
          <cell r="V177">
            <v>100</v>
          </cell>
          <cell r="W177" t="str">
            <v>CI3B210/100/100/J25</v>
          </cell>
          <cell r="X177">
            <v>1200</v>
          </cell>
          <cell r="Y177">
            <v>1850</v>
          </cell>
          <cell r="Z177">
            <v>2350</v>
          </cell>
          <cell r="AA177">
            <v>1300</v>
          </cell>
          <cell r="AB177">
            <v>2140</v>
          </cell>
          <cell r="AC177">
            <v>2350</v>
          </cell>
          <cell r="AD177">
            <v>1500</v>
          </cell>
          <cell r="AE177">
            <v>2280</v>
          </cell>
          <cell r="AF177">
            <v>2350</v>
          </cell>
          <cell r="AG177">
            <v>1500</v>
          </cell>
          <cell r="AH177">
            <v>2280</v>
          </cell>
          <cell r="AI177">
            <v>2350</v>
          </cell>
          <cell r="AJ177">
            <v>1500</v>
          </cell>
          <cell r="AK177">
            <v>2280</v>
          </cell>
          <cell r="AL177">
            <v>2350</v>
          </cell>
          <cell r="AM177">
            <v>0</v>
          </cell>
        </row>
        <row r="178">
          <cell r="B178" t="str">
            <v>UEC 210 80</v>
          </cell>
          <cell r="C178" t="str">
            <v>VERTI 3010TP</v>
          </cell>
          <cell r="D178">
            <v>4.1</v>
          </cell>
          <cell r="E178">
            <v>87</v>
          </cell>
          <cell r="F178">
            <v>25</v>
          </cell>
          <cell r="G178">
            <v>25</v>
          </cell>
          <cell r="H178" t="str">
            <v>NW 100-250 SS/GP</v>
          </cell>
          <cell r="I178">
            <v>125</v>
          </cell>
          <cell r="J178">
            <v>210</v>
          </cell>
          <cell r="K178">
            <v>80</v>
          </cell>
          <cell r="L178">
            <v>1.8568076694054454</v>
          </cell>
          <cell r="M178">
            <v>150</v>
          </cell>
          <cell r="N178">
            <v>200</v>
          </cell>
          <cell r="O178">
            <v>125</v>
          </cell>
          <cell r="P178">
            <v>100</v>
          </cell>
          <cell r="Q178">
            <v>247</v>
          </cell>
          <cell r="R178" t="str">
            <v>NW 100-250 SS/GP</v>
          </cell>
          <cell r="S178">
            <v>247</v>
          </cell>
          <cell r="T178">
            <v>122</v>
          </cell>
          <cell r="U178">
            <v>125</v>
          </cell>
          <cell r="V178">
            <v>100</v>
          </cell>
          <cell r="W178" t="str">
            <v>CI3B210/100/100/J25</v>
          </cell>
          <cell r="X178">
            <v>1200</v>
          </cell>
          <cell r="Y178">
            <v>1850</v>
          </cell>
          <cell r="Z178">
            <v>2350</v>
          </cell>
          <cell r="AA178">
            <v>1300</v>
          </cell>
          <cell r="AB178">
            <v>2140</v>
          </cell>
          <cell r="AC178">
            <v>2350</v>
          </cell>
          <cell r="AD178">
            <v>1500</v>
          </cell>
          <cell r="AE178">
            <v>2280</v>
          </cell>
          <cell r="AF178">
            <v>2350</v>
          </cell>
          <cell r="AG178">
            <v>1500</v>
          </cell>
          <cell r="AH178">
            <v>2280</v>
          </cell>
          <cell r="AI178">
            <v>2350</v>
          </cell>
          <cell r="AJ178">
            <v>1500</v>
          </cell>
          <cell r="AK178">
            <v>2280</v>
          </cell>
          <cell r="AL178">
            <v>2350</v>
          </cell>
          <cell r="AM178">
            <v>0</v>
          </cell>
        </row>
        <row r="179">
          <cell r="B179" t="str">
            <v>UEC 210 85</v>
          </cell>
          <cell r="C179" t="str">
            <v>VERTI 3010TP</v>
          </cell>
          <cell r="D179">
            <v>3.9</v>
          </cell>
          <cell r="E179">
            <v>91.5</v>
          </cell>
          <cell r="F179">
            <v>25</v>
          </cell>
          <cell r="G179">
            <v>25</v>
          </cell>
          <cell r="H179" t="str">
            <v>NW 100-250 SS/GP</v>
          </cell>
          <cell r="I179">
            <v>125</v>
          </cell>
          <cell r="J179">
            <v>210</v>
          </cell>
          <cell r="K179">
            <v>85</v>
          </cell>
          <cell r="L179">
            <v>1.8568076694054454</v>
          </cell>
          <cell r="M179">
            <v>150</v>
          </cell>
          <cell r="N179">
            <v>200</v>
          </cell>
          <cell r="O179">
            <v>125</v>
          </cell>
          <cell r="P179">
            <v>100</v>
          </cell>
          <cell r="Q179">
            <v>254</v>
          </cell>
          <cell r="R179" t="str">
            <v>NW 100-250 SS/GP</v>
          </cell>
          <cell r="S179">
            <v>254</v>
          </cell>
          <cell r="T179">
            <v>170</v>
          </cell>
          <cell r="U179">
            <v>125</v>
          </cell>
          <cell r="V179">
            <v>100</v>
          </cell>
          <cell r="W179" t="str">
            <v>CI3B210/100/100/J25</v>
          </cell>
          <cell r="X179">
            <v>1200</v>
          </cell>
          <cell r="Y179">
            <v>1850</v>
          </cell>
          <cell r="Z179">
            <v>2350</v>
          </cell>
          <cell r="AA179">
            <v>1300</v>
          </cell>
          <cell r="AB179">
            <v>2140</v>
          </cell>
          <cell r="AC179">
            <v>2350</v>
          </cell>
          <cell r="AD179">
            <v>1500</v>
          </cell>
          <cell r="AE179">
            <v>2280</v>
          </cell>
          <cell r="AF179">
            <v>2350</v>
          </cell>
          <cell r="AG179">
            <v>1500</v>
          </cell>
          <cell r="AH179">
            <v>2280</v>
          </cell>
          <cell r="AI179">
            <v>2350</v>
          </cell>
          <cell r="AJ179">
            <v>1500</v>
          </cell>
          <cell r="AK179">
            <v>2280</v>
          </cell>
          <cell r="AL179">
            <v>2350</v>
          </cell>
          <cell r="AM179">
            <v>0</v>
          </cell>
        </row>
        <row r="180">
          <cell r="B180" t="str">
            <v>UEC 210 90</v>
          </cell>
          <cell r="C180" t="str">
            <v>VERTI 3010TP</v>
          </cell>
          <cell r="D180">
            <v>3.5</v>
          </cell>
          <cell r="E180">
            <v>96</v>
          </cell>
          <cell r="F180">
            <v>25</v>
          </cell>
          <cell r="G180">
            <v>25</v>
          </cell>
          <cell r="H180" t="str">
            <v>NW 100-250 SS/GP</v>
          </cell>
          <cell r="I180">
            <v>150</v>
          </cell>
          <cell r="J180">
            <v>210</v>
          </cell>
          <cell r="K180">
            <v>90</v>
          </cell>
          <cell r="L180">
            <v>1.8568076694054454</v>
          </cell>
          <cell r="M180">
            <v>150</v>
          </cell>
          <cell r="N180">
            <v>200</v>
          </cell>
          <cell r="O180">
            <v>125</v>
          </cell>
          <cell r="P180">
            <v>100</v>
          </cell>
          <cell r="Q180">
            <v>260</v>
          </cell>
          <cell r="R180" t="str">
            <v>NW 100-250 SS/GP</v>
          </cell>
          <cell r="S180">
            <v>260</v>
          </cell>
          <cell r="T180">
            <v>170</v>
          </cell>
          <cell r="U180">
            <v>125</v>
          </cell>
          <cell r="V180">
            <v>100</v>
          </cell>
          <cell r="W180" t="str">
            <v>CI3B210/100/100/J25</v>
          </cell>
          <cell r="X180">
            <v>1200</v>
          </cell>
          <cell r="Y180">
            <v>1850</v>
          </cell>
          <cell r="Z180">
            <v>2350</v>
          </cell>
          <cell r="AA180">
            <v>1300</v>
          </cell>
          <cell r="AB180">
            <v>2140</v>
          </cell>
          <cell r="AC180">
            <v>2350</v>
          </cell>
          <cell r="AD180">
            <v>1500</v>
          </cell>
          <cell r="AE180">
            <v>2280</v>
          </cell>
          <cell r="AF180">
            <v>2350</v>
          </cell>
          <cell r="AG180">
            <v>1500</v>
          </cell>
          <cell r="AH180">
            <v>2280</v>
          </cell>
          <cell r="AI180">
            <v>2350</v>
          </cell>
          <cell r="AJ180">
            <v>1500</v>
          </cell>
          <cell r="AK180">
            <v>2280</v>
          </cell>
          <cell r="AL180">
            <v>2350</v>
          </cell>
          <cell r="AM180">
            <v>0</v>
          </cell>
        </row>
        <row r="181">
          <cell r="B181" t="str">
            <v>UEC 210 95</v>
          </cell>
          <cell r="C181" t="str">
            <v>VERTI 2513TP</v>
          </cell>
          <cell r="D181">
            <v>2.5</v>
          </cell>
          <cell r="E181">
            <v>100.5</v>
          </cell>
          <cell r="F181">
            <v>25</v>
          </cell>
          <cell r="G181">
            <v>25</v>
          </cell>
          <cell r="H181" t="str">
            <v>NW 100-315G SS/GP</v>
          </cell>
          <cell r="I181">
            <v>150</v>
          </cell>
          <cell r="J181">
            <v>210</v>
          </cell>
          <cell r="K181">
            <v>95</v>
          </cell>
          <cell r="L181">
            <v>1.8568076694054454</v>
          </cell>
          <cell r="M181">
            <v>150</v>
          </cell>
          <cell r="N181">
            <v>200</v>
          </cell>
          <cell r="O181">
            <v>125</v>
          </cell>
          <cell r="P181">
            <v>100</v>
          </cell>
          <cell r="Q181">
            <v>272</v>
          </cell>
          <cell r="R181" t="str">
            <v>NW 100-315G SS/GP</v>
          </cell>
          <cell r="S181">
            <v>272</v>
          </cell>
          <cell r="T181">
            <v>170</v>
          </cell>
          <cell r="U181">
            <v>125</v>
          </cell>
          <cell r="V181">
            <v>100</v>
          </cell>
          <cell r="W181" t="str">
            <v>CI3B210/100/100/J25</v>
          </cell>
          <cell r="X181">
            <v>1200</v>
          </cell>
          <cell r="Y181">
            <v>1850</v>
          </cell>
          <cell r="Z181">
            <v>2350</v>
          </cell>
          <cell r="AA181">
            <v>1300</v>
          </cell>
          <cell r="AB181">
            <v>2140</v>
          </cell>
          <cell r="AC181">
            <v>2350</v>
          </cell>
          <cell r="AD181">
            <v>1500</v>
          </cell>
          <cell r="AE181">
            <v>2280</v>
          </cell>
          <cell r="AF181">
            <v>2350</v>
          </cell>
          <cell r="AG181">
            <v>1500</v>
          </cell>
          <cell r="AH181">
            <v>2280</v>
          </cell>
          <cell r="AI181">
            <v>2350</v>
          </cell>
          <cell r="AJ181">
            <v>1500</v>
          </cell>
          <cell r="AK181">
            <v>2280</v>
          </cell>
          <cell r="AL181">
            <v>2350</v>
          </cell>
          <cell r="AM181">
            <v>0</v>
          </cell>
        </row>
        <row r="182">
          <cell r="B182" t="str">
            <v>UEC 210 100</v>
          </cell>
          <cell r="C182" t="str">
            <v>VERTI 2513TP</v>
          </cell>
          <cell r="D182">
            <v>2.3</v>
          </cell>
          <cell r="E182">
            <v>105</v>
          </cell>
          <cell r="F182">
            <v>25</v>
          </cell>
          <cell r="G182">
            <v>25</v>
          </cell>
          <cell r="H182" t="str">
            <v>NW 100-315G SS/GP</v>
          </cell>
          <cell r="I182">
            <v>150</v>
          </cell>
          <cell r="J182">
            <v>210</v>
          </cell>
          <cell r="K182">
            <v>100</v>
          </cell>
          <cell r="L182">
            <v>1.8568076694054454</v>
          </cell>
          <cell r="M182">
            <v>150</v>
          </cell>
          <cell r="N182">
            <v>200</v>
          </cell>
          <cell r="O182">
            <v>125</v>
          </cell>
          <cell r="P182">
            <v>100</v>
          </cell>
          <cell r="Q182">
            <v>278</v>
          </cell>
          <cell r="R182" t="str">
            <v>NW 100-315G SS/GP</v>
          </cell>
          <cell r="S182">
            <v>278</v>
          </cell>
          <cell r="T182">
            <v>170</v>
          </cell>
          <cell r="U182">
            <v>125</v>
          </cell>
          <cell r="V182">
            <v>100</v>
          </cell>
          <cell r="W182" t="str">
            <v>CI3B210/100/100/J25</v>
          </cell>
          <cell r="X182">
            <v>1200</v>
          </cell>
          <cell r="Y182">
            <v>1850</v>
          </cell>
          <cell r="Z182">
            <v>2350</v>
          </cell>
          <cell r="AA182">
            <v>1300</v>
          </cell>
          <cell r="AB182">
            <v>2140</v>
          </cell>
          <cell r="AC182">
            <v>2350</v>
          </cell>
          <cell r="AD182">
            <v>1500</v>
          </cell>
          <cell r="AE182">
            <v>2280</v>
          </cell>
          <cell r="AF182">
            <v>2350</v>
          </cell>
          <cell r="AG182">
            <v>1500</v>
          </cell>
          <cell r="AH182">
            <v>2280</v>
          </cell>
          <cell r="AI182">
            <v>2350</v>
          </cell>
          <cell r="AJ182">
            <v>1500</v>
          </cell>
          <cell r="AK182">
            <v>2280</v>
          </cell>
          <cell r="AL182">
            <v>2350</v>
          </cell>
          <cell r="AM182">
            <v>0</v>
          </cell>
        </row>
        <row r="183">
          <cell r="B183" t="str">
            <v>UEC 240 45</v>
          </cell>
          <cell r="C183" t="str">
            <v>VERTI 257TP</v>
          </cell>
          <cell r="D183">
            <v>2.5</v>
          </cell>
          <cell r="E183">
            <v>55.5</v>
          </cell>
          <cell r="F183">
            <v>25</v>
          </cell>
          <cell r="G183">
            <v>25</v>
          </cell>
          <cell r="H183" t="str">
            <v>NW 100-200 SS/GP</v>
          </cell>
          <cell r="I183">
            <v>75</v>
          </cell>
          <cell r="J183">
            <v>240</v>
          </cell>
          <cell r="K183">
            <v>45</v>
          </cell>
          <cell r="L183">
            <v>1.3581221810508404</v>
          </cell>
          <cell r="M183">
            <v>150</v>
          </cell>
          <cell r="N183">
            <v>250</v>
          </cell>
          <cell r="O183">
            <v>125</v>
          </cell>
          <cell r="P183">
            <v>100</v>
          </cell>
          <cell r="Q183">
            <v>202</v>
          </cell>
          <cell r="R183" t="str">
            <v>NW 100-200 SS/GP</v>
          </cell>
          <cell r="S183">
            <v>202</v>
          </cell>
          <cell r="T183">
            <v>87</v>
          </cell>
          <cell r="U183">
            <v>125</v>
          </cell>
          <cell r="V183">
            <v>100</v>
          </cell>
          <cell r="W183" t="str">
            <v>CI3B240/100/100/J25</v>
          </cell>
          <cell r="X183">
            <v>1200</v>
          </cell>
          <cell r="Y183">
            <v>1850</v>
          </cell>
          <cell r="Z183">
            <v>2350</v>
          </cell>
          <cell r="AA183">
            <v>1300</v>
          </cell>
          <cell r="AB183">
            <v>2140</v>
          </cell>
          <cell r="AC183">
            <v>2350</v>
          </cell>
          <cell r="AD183">
            <v>1500</v>
          </cell>
          <cell r="AE183">
            <v>2280</v>
          </cell>
          <cell r="AF183">
            <v>2350</v>
          </cell>
          <cell r="AG183">
            <v>1500</v>
          </cell>
          <cell r="AH183">
            <v>2280</v>
          </cell>
          <cell r="AI183">
            <v>2350</v>
          </cell>
          <cell r="AJ183">
            <v>1500</v>
          </cell>
          <cell r="AK183">
            <v>2280</v>
          </cell>
          <cell r="AL183">
            <v>2350</v>
          </cell>
          <cell r="AM183">
            <v>0</v>
          </cell>
        </row>
        <row r="184">
          <cell r="B184" t="str">
            <v>UEC 240 50</v>
          </cell>
          <cell r="C184" t="str">
            <v>VERTI 257TP</v>
          </cell>
          <cell r="D184">
            <v>2.1</v>
          </cell>
          <cell r="E184">
            <v>60</v>
          </cell>
          <cell r="F184">
            <v>25</v>
          </cell>
          <cell r="G184">
            <v>25</v>
          </cell>
          <cell r="H184" t="str">
            <v>NW 100-200 SS/GP</v>
          </cell>
          <cell r="I184">
            <v>75</v>
          </cell>
          <cell r="J184">
            <v>240</v>
          </cell>
          <cell r="K184">
            <v>50</v>
          </cell>
          <cell r="L184">
            <v>1.3581221810508404</v>
          </cell>
          <cell r="M184">
            <v>150</v>
          </cell>
          <cell r="N184">
            <v>250</v>
          </cell>
          <cell r="O184">
            <v>125</v>
          </cell>
          <cell r="P184">
            <v>100</v>
          </cell>
          <cell r="Q184">
            <v>209</v>
          </cell>
          <cell r="R184" t="str">
            <v>NW 100-200 SS/GP</v>
          </cell>
          <cell r="S184">
            <v>209</v>
          </cell>
          <cell r="T184">
            <v>87</v>
          </cell>
          <cell r="U184">
            <v>125</v>
          </cell>
          <cell r="V184">
            <v>100</v>
          </cell>
          <cell r="W184" t="str">
            <v>CI3B240/100/100/J25</v>
          </cell>
          <cell r="X184">
            <v>1200</v>
          </cell>
          <cell r="Y184">
            <v>1850</v>
          </cell>
          <cell r="Z184">
            <v>2350</v>
          </cell>
          <cell r="AA184">
            <v>1300</v>
          </cell>
          <cell r="AB184">
            <v>2140</v>
          </cell>
          <cell r="AC184">
            <v>2350</v>
          </cell>
          <cell r="AD184">
            <v>1500</v>
          </cell>
          <cell r="AE184">
            <v>2280</v>
          </cell>
          <cell r="AF184">
            <v>2350</v>
          </cell>
          <cell r="AG184">
            <v>1500</v>
          </cell>
          <cell r="AH184">
            <v>2280</v>
          </cell>
          <cell r="AI184">
            <v>2350</v>
          </cell>
          <cell r="AJ184">
            <v>1500</v>
          </cell>
          <cell r="AK184">
            <v>2280</v>
          </cell>
          <cell r="AL184">
            <v>2350</v>
          </cell>
          <cell r="AM184">
            <v>0</v>
          </cell>
        </row>
        <row r="185">
          <cell r="B185" t="str">
            <v>UEC 240 55</v>
          </cell>
          <cell r="C185" t="str">
            <v>VERTI 258TP</v>
          </cell>
          <cell r="D185">
            <v>2.4</v>
          </cell>
          <cell r="E185">
            <v>64.5</v>
          </cell>
          <cell r="F185">
            <v>25</v>
          </cell>
          <cell r="G185">
            <v>25</v>
          </cell>
          <cell r="H185" t="str">
            <v>NW 100-250 SS/GP</v>
          </cell>
          <cell r="I185">
            <v>100</v>
          </cell>
          <cell r="J185">
            <v>240</v>
          </cell>
          <cell r="K185">
            <v>55</v>
          </cell>
          <cell r="L185">
            <v>1.3581221810508404</v>
          </cell>
          <cell r="M185">
            <v>150</v>
          </cell>
          <cell r="N185">
            <v>250</v>
          </cell>
          <cell r="O185">
            <v>125</v>
          </cell>
          <cell r="P185">
            <v>100</v>
          </cell>
          <cell r="Q185">
            <v>219</v>
          </cell>
          <cell r="R185" t="str">
            <v>NW 100-250 SS/GP</v>
          </cell>
          <cell r="S185">
            <v>219</v>
          </cell>
          <cell r="T185">
            <v>87</v>
          </cell>
          <cell r="U185">
            <v>125</v>
          </cell>
          <cell r="V185">
            <v>100</v>
          </cell>
          <cell r="W185" t="str">
            <v>CI3B240/100/100/J25</v>
          </cell>
          <cell r="X185">
            <v>1200</v>
          </cell>
          <cell r="Y185">
            <v>1850</v>
          </cell>
          <cell r="Z185">
            <v>2350</v>
          </cell>
          <cell r="AA185">
            <v>1300</v>
          </cell>
          <cell r="AB185">
            <v>2140</v>
          </cell>
          <cell r="AC185">
            <v>2350</v>
          </cell>
          <cell r="AD185">
            <v>1500</v>
          </cell>
          <cell r="AE185">
            <v>2280</v>
          </cell>
          <cell r="AF185">
            <v>2350</v>
          </cell>
          <cell r="AG185">
            <v>1500</v>
          </cell>
          <cell r="AH185">
            <v>2280</v>
          </cell>
          <cell r="AI185">
            <v>2350</v>
          </cell>
          <cell r="AJ185">
            <v>1500</v>
          </cell>
          <cell r="AK185">
            <v>2280</v>
          </cell>
          <cell r="AL185">
            <v>2350</v>
          </cell>
          <cell r="AM185">
            <v>0</v>
          </cell>
        </row>
        <row r="186">
          <cell r="B186" t="str">
            <v>UEC 240 60</v>
          </cell>
          <cell r="C186" t="str">
            <v>VERTI 258TP</v>
          </cell>
          <cell r="D186">
            <v>2.1</v>
          </cell>
          <cell r="E186">
            <v>69</v>
          </cell>
          <cell r="F186">
            <v>25</v>
          </cell>
          <cell r="G186">
            <v>25</v>
          </cell>
          <cell r="H186" t="str">
            <v>NW 100-250 SS/GP</v>
          </cell>
          <cell r="I186">
            <v>100</v>
          </cell>
          <cell r="J186">
            <v>240</v>
          </cell>
          <cell r="K186">
            <v>60</v>
          </cell>
          <cell r="L186">
            <v>1.3581221810508404</v>
          </cell>
          <cell r="M186">
            <v>150</v>
          </cell>
          <cell r="N186">
            <v>250</v>
          </cell>
          <cell r="O186">
            <v>125</v>
          </cell>
          <cell r="P186">
            <v>100</v>
          </cell>
          <cell r="Q186">
            <v>225</v>
          </cell>
          <cell r="R186" t="str">
            <v>NW 100-250 SS/GP</v>
          </cell>
          <cell r="S186">
            <v>225</v>
          </cell>
          <cell r="T186">
            <v>87</v>
          </cell>
          <cell r="U186">
            <v>125</v>
          </cell>
          <cell r="V186">
            <v>100</v>
          </cell>
          <cell r="W186" t="str">
            <v>CI3B240/100/100/J25</v>
          </cell>
          <cell r="X186">
            <v>1200</v>
          </cell>
          <cell r="Y186">
            <v>1850</v>
          </cell>
          <cell r="Z186">
            <v>2350</v>
          </cell>
          <cell r="AA186">
            <v>1300</v>
          </cell>
          <cell r="AB186">
            <v>2140</v>
          </cell>
          <cell r="AC186">
            <v>2350</v>
          </cell>
          <cell r="AD186">
            <v>1500</v>
          </cell>
          <cell r="AE186">
            <v>2280</v>
          </cell>
          <cell r="AF186">
            <v>2350</v>
          </cell>
          <cell r="AG186">
            <v>1500</v>
          </cell>
          <cell r="AH186">
            <v>2280</v>
          </cell>
          <cell r="AI186">
            <v>2350</v>
          </cell>
          <cell r="AJ186">
            <v>1500</v>
          </cell>
          <cell r="AK186">
            <v>2280</v>
          </cell>
          <cell r="AL186">
            <v>2350</v>
          </cell>
          <cell r="AM186">
            <v>0</v>
          </cell>
        </row>
        <row r="187">
          <cell r="B187" t="str">
            <v>UEC 240 65</v>
          </cell>
          <cell r="C187" t="str">
            <v>VERTI 258TP</v>
          </cell>
          <cell r="D187">
            <v>1.9</v>
          </cell>
          <cell r="E187">
            <v>73.5</v>
          </cell>
          <cell r="F187">
            <v>25</v>
          </cell>
          <cell r="G187">
            <v>25</v>
          </cell>
          <cell r="H187" t="str">
            <v>NW 100-250 SS/GP</v>
          </cell>
          <cell r="I187">
            <v>100</v>
          </cell>
          <cell r="J187">
            <v>240</v>
          </cell>
          <cell r="K187">
            <v>65</v>
          </cell>
          <cell r="L187">
            <v>1.3581221810508404</v>
          </cell>
          <cell r="M187">
            <v>150</v>
          </cell>
          <cell r="N187">
            <v>250</v>
          </cell>
          <cell r="O187">
            <v>125</v>
          </cell>
          <cell r="P187">
            <v>100</v>
          </cell>
          <cell r="Q187">
            <v>231</v>
          </cell>
          <cell r="R187" t="str">
            <v>NW 100-250 SS/GP</v>
          </cell>
          <cell r="S187">
            <v>231</v>
          </cell>
          <cell r="T187">
            <v>95</v>
          </cell>
          <cell r="U187">
            <v>125</v>
          </cell>
          <cell r="V187">
            <v>100</v>
          </cell>
          <cell r="W187" t="str">
            <v>CI3B240/100/100/J25</v>
          </cell>
          <cell r="X187">
            <v>1200</v>
          </cell>
          <cell r="Y187">
            <v>1850</v>
          </cell>
          <cell r="Z187">
            <v>2350</v>
          </cell>
          <cell r="AA187">
            <v>1300</v>
          </cell>
          <cell r="AB187">
            <v>2140</v>
          </cell>
          <cell r="AC187">
            <v>2350</v>
          </cell>
          <cell r="AD187">
            <v>1500</v>
          </cell>
          <cell r="AE187">
            <v>2280</v>
          </cell>
          <cell r="AF187">
            <v>2350</v>
          </cell>
          <cell r="AG187">
            <v>1500</v>
          </cell>
          <cell r="AH187">
            <v>2280</v>
          </cell>
          <cell r="AI187">
            <v>2350</v>
          </cell>
          <cell r="AJ187">
            <v>1500</v>
          </cell>
          <cell r="AK187">
            <v>2280</v>
          </cell>
          <cell r="AL187">
            <v>2350</v>
          </cell>
          <cell r="AM187">
            <v>0</v>
          </cell>
        </row>
        <row r="188">
          <cell r="B188" t="str">
            <v>UEC 240 70</v>
          </cell>
          <cell r="C188" t="str">
            <v>VERTI 259TP</v>
          </cell>
          <cell r="D188">
            <v>2.2</v>
          </cell>
          <cell r="E188">
            <v>78</v>
          </cell>
          <cell r="F188">
            <v>25</v>
          </cell>
          <cell r="G188">
            <v>25</v>
          </cell>
          <cell r="H188" t="str">
            <v>NW 100-250 SS/GP</v>
          </cell>
          <cell r="I188">
            <v>125</v>
          </cell>
          <cell r="J188">
            <v>240</v>
          </cell>
          <cell r="K188">
            <v>70</v>
          </cell>
          <cell r="L188">
            <v>1.3581221810508404</v>
          </cell>
          <cell r="M188">
            <v>150</v>
          </cell>
          <cell r="N188">
            <v>250</v>
          </cell>
          <cell r="O188">
            <v>125</v>
          </cell>
          <cell r="P188">
            <v>100</v>
          </cell>
          <cell r="Q188">
            <v>238</v>
          </cell>
          <cell r="R188" t="str">
            <v>NW 100-250 SS/GP</v>
          </cell>
          <cell r="S188">
            <v>238</v>
          </cell>
          <cell r="T188">
            <v>110</v>
          </cell>
          <cell r="U188">
            <v>125</v>
          </cell>
          <cell r="V188">
            <v>100</v>
          </cell>
          <cell r="W188" t="str">
            <v>CI3B240/100/100/J25</v>
          </cell>
          <cell r="X188">
            <v>1200</v>
          </cell>
          <cell r="Y188">
            <v>1850</v>
          </cell>
          <cell r="Z188">
            <v>2350</v>
          </cell>
          <cell r="AA188">
            <v>1300</v>
          </cell>
          <cell r="AB188">
            <v>2140</v>
          </cell>
          <cell r="AC188">
            <v>2350</v>
          </cell>
          <cell r="AD188">
            <v>1500</v>
          </cell>
          <cell r="AE188">
            <v>2280</v>
          </cell>
          <cell r="AF188">
            <v>2350</v>
          </cell>
          <cell r="AG188">
            <v>1500</v>
          </cell>
          <cell r="AH188">
            <v>2280</v>
          </cell>
          <cell r="AI188">
            <v>2350</v>
          </cell>
          <cell r="AJ188">
            <v>1500</v>
          </cell>
          <cell r="AK188">
            <v>2280</v>
          </cell>
          <cell r="AL188">
            <v>2350</v>
          </cell>
          <cell r="AM188">
            <v>0</v>
          </cell>
        </row>
        <row r="189">
          <cell r="B189" t="str">
            <v>UEC 240 75</v>
          </cell>
          <cell r="C189" t="str">
            <v>VERTI 259TP</v>
          </cell>
          <cell r="D189">
            <v>1.9</v>
          </cell>
          <cell r="E189">
            <v>82.5</v>
          </cell>
          <cell r="F189">
            <v>25</v>
          </cell>
          <cell r="G189">
            <v>25</v>
          </cell>
          <cell r="H189" t="str">
            <v>NW 100-250 SS/GP</v>
          </cell>
          <cell r="I189">
            <v>125</v>
          </cell>
          <cell r="J189">
            <v>240</v>
          </cell>
          <cell r="K189">
            <v>75</v>
          </cell>
          <cell r="L189">
            <v>1.3581221810508404</v>
          </cell>
          <cell r="M189">
            <v>150</v>
          </cell>
          <cell r="N189">
            <v>250</v>
          </cell>
          <cell r="O189">
            <v>125</v>
          </cell>
          <cell r="P189">
            <v>100</v>
          </cell>
          <cell r="Q189">
            <v>244</v>
          </cell>
          <cell r="R189" t="str">
            <v>NW 100-250 SS/GP</v>
          </cell>
          <cell r="S189">
            <v>244</v>
          </cell>
          <cell r="T189">
            <v>110</v>
          </cell>
          <cell r="U189">
            <v>125</v>
          </cell>
          <cell r="V189">
            <v>100</v>
          </cell>
          <cell r="W189" t="str">
            <v>CI3B240/100/100/J25</v>
          </cell>
          <cell r="X189">
            <v>1200</v>
          </cell>
          <cell r="Y189">
            <v>1850</v>
          </cell>
          <cell r="Z189">
            <v>2350</v>
          </cell>
          <cell r="AA189">
            <v>1300</v>
          </cell>
          <cell r="AB189">
            <v>2140</v>
          </cell>
          <cell r="AC189">
            <v>2350</v>
          </cell>
          <cell r="AD189">
            <v>1500</v>
          </cell>
          <cell r="AE189">
            <v>2280</v>
          </cell>
          <cell r="AF189">
            <v>2350</v>
          </cell>
          <cell r="AG189">
            <v>1500</v>
          </cell>
          <cell r="AH189">
            <v>2280</v>
          </cell>
          <cell r="AI189">
            <v>2350</v>
          </cell>
          <cell r="AJ189">
            <v>1500</v>
          </cell>
          <cell r="AK189">
            <v>2280</v>
          </cell>
          <cell r="AL189">
            <v>2350</v>
          </cell>
          <cell r="AM189">
            <v>0</v>
          </cell>
        </row>
        <row r="190">
          <cell r="B190" t="str">
            <v>UEC 240 80</v>
          </cell>
          <cell r="C190" t="str">
            <v>VERTI 3010TP</v>
          </cell>
          <cell r="D190">
            <v>4.1</v>
          </cell>
          <cell r="E190">
            <v>87</v>
          </cell>
          <cell r="F190">
            <v>25</v>
          </cell>
          <cell r="G190">
            <v>25</v>
          </cell>
          <cell r="H190" t="str">
            <v>NW 100-250 SS/GP</v>
          </cell>
          <cell r="I190">
            <v>125</v>
          </cell>
          <cell r="J190">
            <v>240</v>
          </cell>
          <cell r="K190">
            <v>80</v>
          </cell>
          <cell r="L190">
            <v>1.3581221810508404</v>
          </cell>
          <cell r="M190">
            <v>150</v>
          </cell>
          <cell r="N190">
            <v>250</v>
          </cell>
          <cell r="O190">
            <v>125</v>
          </cell>
          <cell r="P190">
            <v>100</v>
          </cell>
          <cell r="Q190">
            <v>251</v>
          </cell>
          <cell r="R190" t="str">
            <v>NW 100-250 SS/GP</v>
          </cell>
          <cell r="S190">
            <v>251</v>
          </cell>
          <cell r="T190">
            <v>122</v>
          </cell>
          <cell r="U190">
            <v>125</v>
          </cell>
          <cell r="V190">
            <v>100</v>
          </cell>
          <cell r="W190" t="str">
            <v>CI3B240/100/100/J25</v>
          </cell>
          <cell r="X190">
            <v>1200</v>
          </cell>
          <cell r="Y190">
            <v>1850</v>
          </cell>
          <cell r="Z190">
            <v>2350</v>
          </cell>
          <cell r="AA190">
            <v>1300</v>
          </cell>
          <cell r="AB190">
            <v>2140</v>
          </cell>
          <cell r="AC190">
            <v>2350</v>
          </cell>
          <cell r="AD190">
            <v>1500</v>
          </cell>
          <cell r="AE190">
            <v>2280</v>
          </cell>
          <cell r="AF190">
            <v>2350</v>
          </cell>
          <cell r="AG190">
            <v>1500</v>
          </cell>
          <cell r="AH190">
            <v>2280</v>
          </cell>
          <cell r="AI190">
            <v>2350</v>
          </cell>
          <cell r="AJ190">
            <v>1500</v>
          </cell>
          <cell r="AK190">
            <v>2280</v>
          </cell>
          <cell r="AL190">
            <v>2350</v>
          </cell>
          <cell r="AM190">
            <v>0</v>
          </cell>
        </row>
        <row r="191">
          <cell r="B191" t="str">
            <v>UEC 240 85</v>
          </cell>
          <cell r="C191" t="str">
            <v>VERTI 3010TP</v>
          </cell>
          <cell r="D191">
            <v>3.9</v>
          </cell>
          <cell r="E191">
            <v>91.5</v>
          </cell>
          <cell r="F191">
            <v>25</v>
          </cell>
          <cell r="G191">
            <v>25</v>
          </cell>
          <cell r="H191" t="str">
            <v>NW 100-250 SS/GP</v>
          </cell>
          <cell r="I191">
            <v>150</v>
          </cell>
          <cell r="J191">
            <v>240</v>
          </cell>
          <cell r="K191">
            <v>85</v>
          </cell>
          <cell r="L191">
            <v>1.3581221810508404</v>
          </cell>
          <cell r="M191">
            <v>150</v>
          </cell>
          <cell r="N191">
            <v>250</v>
          </cell>
          <cell r="O191">
            <v>125</v>
          </cell>
          <cell r="P191">
            <v>100</v>
          </cell>
          <cell r="Q191">
            <v>257</v>
          </cell>
          <cell r="R191" t="str">
            <v>NW 100-250 SS/GP</v>
          </cell>
          <cell r="S191">
            <v>257</v>
          </cell>
          <cell r="T191">
            <v>170</v>
          </cell>
          <cell r="U191">
            <v>125</v>
          </cell>
          <cell r="V191">
            <v>100</v>
          </cell>
          <cell r="W191" t="str">
            <v>CI3B240/100/100/J25</v>
          </cell>
          <cell r="X191">
            <v>1200</v>
          </cell>
          <cell r="Y191">
            <v>1850</v>
          </cell>
          <cell r="Z191">
            <v>2350</v>
          </cell>
          <cell r="AA191">
            <v>1300</v>
          </cell>
          <cell r="AB191">
            <v>2140</v>
          </cell>
          <cell r="AC191">
            <v>2350</v>
          </cell>
          <cell r="AD191">
            <v>1500</v>
          </cell>
          <cell r="AE191">
            <v>2280</v>
          </cell>
          <cell r="AF191">
            <v>2350</v>
          </cell>
          <cell r="AG191">
            <v>1500</v>
          </cell>
          <cell r="AH191">
            <v>2280</v>
          </cell>
          <cell r="AI191">
            <v>2350</v>
          </cell>
          <cell r="AJ191">
            <v>1500</v>
          </cell>
          <cell r="AK191">
            <v>2280</v>
          </cell>
          <cell r="AL191">
            <v>2350</v>
          </cell>
          <cell r="AM191">
            <v>0</v>
          </cell>
        </row>
        <row r="192">
          <cell r="B192" t="str">
            <v>UEC 240 90</v>
          </cell>
          <cell r="C192" t="str">
            <v>VERTI 3010TP</v>
          </cell>
          <cell r="D192">
            <v>3.5</v>
          </cell>
          <cell r="E192">
            <v>96</v>
          </cell>
          <cell r="F192">
            <v>25</v>
          </cell>
          <cell r="G192">
            <v>25</v>
          </cell>
          <cell r="H192" t="str">
            <v>NW 100-250 SS/GP</v>
          </cell>
          <cell r="I192">
            <v>150</v>
          </cell>
          <cell r="J192">
            <v>240</v>
          </cell>
          <cell r="K192">
            <v>90</v>
          </cell>
          <cell r="L192">
            <v>1.3581221810508404</v>
          </cell>
          <cell r="M192">
            <v>150</v>
          </cell>
          <cell r="N192">
            <v>250</v>
          </cell>
          <cell r="O192">
            <v>125</v>
          </cell>
          <cell r="P192">
            <v>100</v>
          </cell>
          <cell r="Q192">
            <v>263</v>
          </cell>
          <cell r="R192" t="str">
            <v>NW 100-250 SS/GP</v>
          </cell>
          <cell r="S192">
            <v>263</v>
          </cell>
          <cell r="T192">
            <v>170</v>
          </cell>
          <cell r="U192">
            <v>125</v>
          </cell>
          <cell r="V192">
            <v>100</v>
          </cell>
          <cell r="W192" t="str">
            <v>CI3B240/100/100/J25</v>
          </cell>
          <cell r="X192">
            <v>1200</v>
          </cell>
          <cell r="Y192">
            <v>1850</v>
          </cell>
          <cell r="Z192">
            <v>2350</v>
          </cell>
          <cell r="AA192">
            <v>1300</v>
          </cell>
          <cell r="AB192">
            <v>2140</v>
          </cell>
          <cell r="AC192">
            <v>2350</v>
          </cell>
          <cell r="AD192">
            <v>1500</v>
          </cell>
          <cell r="AE192">
            <v>2280</v>
          </cell>
          <cell r="AF192">
            <v>2350</v>
          </cell>
          <cell r="AG192">
            <v>1500</v>
          </cell>
          <cell r="AH192">
            <v>2280</v>
          </cell>
          <cell r="AI192">
            <v>2350</v>
          </cell>
          <cell r="AJ192">
            <v>1500</v>
          </cell>
          <cell r="AK192">
            <v>2280</v>
          </cell>
          <cell r="AL192">
            <v>2350</v>
          </cell>
          <cell r="AM192">
            <v>0</v>
          </cell>
        </row>
        <row r="193">
          <cell r="B193" t="str">
            <v>UEC 240 95</v>
          </cell>
          <cell r="C193" t="str">
            <v>VERTI 2513TP</v>
          </cell>
          <cell r="D193">
            <v>2.5</v>
          </cell>
          <cell r="E193">
            <v>100.5</v>
          </cell>
          <cell r="F193">
            <v>25</v>
          </cell>
          <cell r="G193">
            <v>25</v>
          </cell>
          <cell r="H193" t="str">
            <v>EH125-100-250/CI-B85-SS-GP</v>
          </cell>
          <cell r="I193">
            <v>150</v>
          </cell>
          <cell r="J193">
            <v>240</v>
          </cell>
          <cell r="K193">
            <v>95</v>
          </cell>
          <cell r="L193">
            <v>1.3581221810508404</v>
          </cell>
          <cell r="M193">
            <v>150</v>
          </cell>
          <cell r="N193">
            <v>250</v>
          </cell>
          <cell r="O193">
            <v>125</v>
          </cell>
          <cell r="P193">
            <v>100</v>
          </cell>
          <cell r="Q193">
            <v>276</v>
          </cell>
          <cell r="R193" t="str">
            <v>EH125-100-250/CI-B85-SS-GP</v>
          </cell>
          <cell r="S193">
            <v>276</v>
          </cell>
          <cell r="T193">
            <v>170</v>
          </cell>
          <cell r="U193">
            <v>125</v>
          </cell>
          <cell r="V193">
            <v>100</v>
          </cell>
          <cell r="W193" t="str">
            <v>CI3B240/100/100/J25</v>
          </cell>
          <cell r="X193">
            <v>1200</v>
          </cell>
          <cell r="Y193">
            <v>1850</v>
          </cell>
          <cell r="Z193">
            <v>2350</v>
          </cell>
          <cell r="AA193">
            <v>1300</v>
          </cell>
          <cell r="AB193">
            <v>2140</v>
          </cell>
          <cell r="AC193">
            <v>2350</v>
          </cell>
          <cell r="AD193">
            <v>1500</v>
          </cell>
          <cell r="AE193">
            <v>2280</v>
          </cell>
          <cell r="AF193">
            <v>2350</v>
          </cell>
          <cell r="AG193">
            <v>1500</v>
          </cell>
          <cell r="AH193">
            <v>2280</v>
          </cell>
          <cell r="AI193">
            <v>2350</v>
          </cell>
          <cell r="AJ193">
            <v>1500</v>
          </cell>
          <cell r="AK193">
            <v>2280</v>
          </cell>
          <cell r="AL193">
            <v>2350</v>
          </cell>
          <cell r="AM193">
            <v>0</v>
          </cell>
        </row>
        <row r="194">
          <cell r="B194" t="str">
            <v>UEC 240 100</v>
          </cell>
          <cell r="C194" t="str">
            <v>VERTI 2513TP</v>
          </cell>
          <cell r="D194">
            <v>2.3</v>
          </cell>
          <cell r="E194">
            <v>105</v>
          </cell>
          <cell r="F194">
            <v>25</v>
          </cell>
          <cell r="G194">
            <v>25</v>
          </cell>
          <cell r="H194" t="str">
            <v>EH125-100-315/CI-B85-SS-GP</v>
          </cell>
          <cell r="I194">
            <v>150</v>
          </cell>
          <cell r="J194">
            <v>240</v>
          </cell>
          <cell r="K194">
            <v>100</v>
          </cell>
          <cell r="L194">
            <v>1.3581221810508404</v>
          </cell>
          <cell r="M194">
            <v>150</v>
          </cell>
          <cell r="N194">
            <v>250</v>
          </cell>
          <cell r="O194">
            <v>125</v>
          </cell>
          <cell r="P194">
            <v>100</v>
          </cell>
          <cell r="Q194">
            <v>291</v>
          </cell>
          <cell r="R194" t="str">
            <v>EH125-100-315/CI-B85-SS-GP</v>
          </cell>
          <cell r="S194">
            <v>291</v>
          </cell>
          <cell r="T194">
            <v>170</v>
          </cell>
          <cell r="U194">
            <v>125</v>
          </cell>
          <cell r="V194">
            <v>100</v>
          </cell>
          <cell r="W194" t="str">
            <v>CI3B240/100/100/J25</v>
          </cell>
          <cell r="X194">
            <v>1200</v>
          </cell>
          <cell r="Y194">
            <v>1850</v>
          </cell>
          <cell r="Z194">
            <v>2350</v>
          </cell>
          <cell r="AA194">
            <v>1300</v>
          </cell>
          <cell r="AB194">
            <v>2140</v>
          </cell>
          <cell r="AC194">
            <v>2350</v>
          </cell>
          <cell r="AD194">
            <v>1500</v>
          </cell>
          <cell r="AE194">
            <v>2280</v>
          </cell>
          <cell r="AF194">
            <v>2350</v>
          </cell>
          <cell r="AG194">
            <v>1500</v>
          </cell>
          <cell r="AH194">
            <v>2280</v>
          </cell>
          <cell r="AI194">
            <v>2350</v>
          </cell>
          <cell r="AJ194">
            <v>1500</v>
          </cell>
          <cell r="AK194">
            <v>2280</v>
          </cell>
          <cell r="AL194">
            <v>2350</v>
          </cell>
          <cell r="AM194">
            <v>0</v>
          </cell>
        </row>
        <row r="195">
          <cell r="B195" t="str">
            <v>UEC 270 45</v>
          </cell>
          <cell r="C195" t="str">
            <v>VERTI 257TP</v>
          </cell>
          <cell r="D195">
            <v>2.5</v>
          </cell>
          <cell r="E195">
            <v>55.5</v>
          </cell>
          <cell r="F195">
            <v>25</v>
          </cell>
          <cell r="G195">
            <v>25</v>
          </cell>
          <cell r="H195" t="str">
            <v>NW 125-200 SS/GP</v>
          </cell>
          <cell r="I195">
            <v>75</v>
          </cell>
          <cell r="J195">
            <v>270</v>
          </cell>
          <cell r="K195">
            <v>45</v>
          </cell>
          <cell r="L195">
            <v>1.5278874536821954</v>
          </cell>
          <cell r="M195">
            <v>200</v>
          </cell>
          <cell r="N195">
            <v>250</v>
          </cell>
          <cell r="O195">
            <v>150</v>
          </cell>
          <cell r="P195">
            <v>125</v>
          </cell>
          <cell r="Q195">
            <v>198</v>
          </cell>
          <cell r="R195" t="str">
            <v>NW 125-200 SS/GP</v>
          </cell>
          <cell r="S195">
            <v>198</v>
          </cell>
          <cell r="T195">
            <v>87</v>
          </cell>
          <cell r="U195">
            <v>150</v>
          </cell>
          <cell r="V195">
            <v>125</v>
          </cell>
          <cell r="W195" t="str">
            <v>CI3B270/125/125/J25</v>
          </cell>
          <cell r="X195">
            <v>1200</v>
          </cell>
          <cell r="Y195">
            <v>1850</v>
          </cell>
          <cell r="Z195">
            <v>2350</v>
          </cell>
          <cell r="AA195">
            <v>1300</v>
          </cell>
          <cell r="AB195">
            <v>2140</v>
          </cell>
          <cell r="AC195">
            <v>2350</v>
          </cell>
          <cell r="AD195">
            <v>1500</v>
          </cell>
          <cell r="AE195">
            <v>2280</v>
          </cell>
          <cell r="AF195">
            <v>2350</v>
          </cell>
          <cell r="AG195">
            <v>1500</v>
          </cell>
          <cell r="AH195">
            <v>2280</v>
          </cell>
          <cell r="AI195">
            <v>2350</v>
          </cell>
          <cell r="AJ195">
            <v>1500</v>
          </cell>
          <cell r="AK195">
            <v>2280</v>
          </cell>
          <cell r="AL195">
            <v>2350</v>
          </cell>
          <cell r="AM195">
            <v>0</v>
          </cell>
        </row>
        <row r="196">
          <cell r="B196" t="str">
            <v>UEC 270 50</v>
          </cell>
          <cell r="C196" t="str">
            <v>VERTI 257TP</v>
          </cell>
          <cell r="D196">
            <v>2.1</v>
          </cell>
          <cell r="E196">
            <v>60</v>
          </cell>
          <cell r="F196">
            <v>25</v>
          </cell>
          <cell r="G196">
            <v>25</v>
          </cell>
          <cell r="H196" t="str">
            <v>NW 125-200 SS/GP</v>
          </cell>
          <cell r="I196">
            <v>100</v>
          </cell>
          <cell r="J196">
            <v>270</v>
          </cell>
          <cell r="K196">
            <v>50</v>
          </cell>
          <cell r="L196">
            <v>1.5278874536821954</v>
          </cell>
          <cell r="M196">
            <v>200</v>
          </cell>
          <cell r="N196">
            <v>250</v>
          </cell>
          <cell r="O196">
            <v>150</v>
          </cell>
          <cell r="P196">
            <v>125</v>
          </cell>
          <cell r="Q196">
            <v>208</v>
          </cell>
          <cell r="R196" t="str">
            <v>NW 125-200 SS/GP</v>
          </cell>
          <cell r="S196">
            <v>208</v>
          </cell>
          <cell r="T196">
            <v>95</v>
          </cell>
          <cell r="U196">
            <v>150</v>
          </cell>
          <cell r="V196">
            <v>125</v>
          </cell>
          <cell r="W196" t="str">
            <v>CI3B270/125/125/J25</v>
          </cell>
          <cell r="X196">
            <v>1200</v>
          </cell>
          <cell r="Y196">
            <v>1850</v>
          </cell>
          <cell r="Z196">
            <v>2350</v>
          </cell>
          <cell r="AA196">
            <v>1300</v>
          </cell>
          <cell r="AB196">
            <v>2140</v>
          </cell>
          <cell r="AC196">
            <v>2350</v>
          </cell>
          <cell r="AD196">
            <v>1500</v>
          </cell>
          <cell r="AE196">
            <v>2280</v>
          </cell>
          <cell r="AF196">
            <v>2350</v>
          </cell>
          <cell r="AG196">
            <v>1500</v>
          </cell>
          <cell r="AH196">
            <v>2280</v>
          </cell>
          <cell r="AI196">
            <v>2350</v>
          </cell>
          <cell r="AJ196">
            <v>1500</v>
          </cell>
          <cell r="AK196">
            <v>2280</v>
          </cell>
          <cell r="AL196">
            <v>2350</v>
          </cell>
          <cell r="AM196">
            <v>0</v>
          </cell>
        </row>
        <row r="197">
          <cell r="B197" t="str">
            <v>UEC 270 55</v>
          </cell>
          <cell r="C197" t="str">
            <v>VERTI 258TP</v>
          </cell>
          <cell r="D197">
            <v>2.4</v>
          </cell>
          <cell r="E197">
            <v>64.5</v>
          </cell>
          <cell r="F197">
            <v>25</v>
          </cell>
          <cell r="G197">
            <v>25</v>
          </cell>
          <cell r="H197" t="str">
            <v>NW 125-250G SS/GP</v>
          </cell>
          <cell r="I197">
            <v>150</v>
          </cell>
          <cell r="J197">
            <v>270</v>
          </cell>
          <cell r="K197">
            <v>55</v>
          </cell>
          <cell r="L197">
            <v>1.5278874536821954</v>
          </cell>
          <cell r="M197">
            <v>200</v>
          </cell>
          <cell r="N197">
            <v>250</v>
          </cell>
          <cell r="O197">
            <v>150</v>
          </cell>
          <cell r="P197">
            <v>125</v>
          </cell>
          <cell r="Q197">
            <v>225</v>
          </cell>
          <cell r="R197" t="str">
            <v>NW 125-250G SS/GP</v>
          </cell>
          <cell r="S197">
            <v>225</v>
          </cell>
          <cell r="T197">
            <v>170</v>
          </cell>
          <cell r="U197">
            <v>150</v>
          </cell>
          <cell r="V197">
            <v>125</v>
          </cell>
          <cell r="W197" t="str">
            <v>CI3B270/125/125/J25</v>
          </cell>
          <cell r="X197">
            <v>1200</v>
          </cell>
          <cell r="Y197">
            <v>1850</v>
          </cell>
          <cell r="Z197">
            <v>2350</v>
          </cell>
          <cell r="AA197">
            <v>1300</v>
          </cell>
          <cell r="AB197">
            <v>2140</v>
          </cell>
          <cell r="AC197">
            <v>2350</v>
          </cell>
          <cell r="AD197">
            <v>1500</v>
          </cell>
          <cell r="AE197">
            <v>2280</v>
          </cell>
          <cell r="AF197">
            <v>2350</v>
          </cell>
          <cell r="AG197">
            <v>1500</v>
          </cell>
          <cell r="AH197">
            <v>2280</v>
          </cell>
          <cell r="AI197">
            <v>2350</v>
          </cell>
          <cell r="AJ197">
            <v>1500</v>
          </cell>
          <cell r="AK197">
            <v>2280</v>
          </cell>
          <cell r="AL197">
            <v>2350</v>
          </cell>
          <cell r="AM197">
            <v>0</v>
          </cell>
        </row>
        <row r="198">
          <cell r="B198" t="str">
            <v>UEC 270 60</v>
          </cell>
          <cell r="C198" t="str">
            <v>VERTI 258TP</v>
          </cell>
          <cell r="D198">
            <v>2.1</v>
          </cell>
          <cell r="E198">
            <v>69</v>
          </cell>
          <cell r="F198">
            <v>25</v>
          </cell>
          <cell r="G198">
            <v>25</v>
          </cell>
          <cell r="H198" t="str">
            <v>NW 125-250G SS/GP</v>
          </cell>
          <cell r="I198">
            <v>150</v>
          </cell>
          <cell r="J198">
            <v>270</v>
          </cell>
          <cell r="K198">
            <v>60</v>
          </cell>
          <cell r="L198">
            <v>1.5278874536821954</v>
          </cell>
          <cell r="M198">
            <v>200</v>
          </cell>
          <cell r="N198">
            <v>250</v>
          </cell>
          <cell r="O198">
            <v>150</v>
          </cell>
          <cell r="P198">
            <v>125</v>
          </cell>
          <cell r="Q198">
            <v>225</v>
          </cell>
          <cell r="R198" t="str">
            <v>NW 125-250G SS/GP</v>
          </cell>
          <cell r="S198">
            <v>225</v>
          </cell>
          <cell r="T198">
            <v>170</v>
          </cell>
          <cell r="U198">
            <v>150</v>
          </cell>
          <cell r="V198">
            <v>125</v>
          </cell>
          <cell r="W198" t="str">
            <v>CI3B270/125/125/J25</v>
          </cell>
          <cell r="X198">
            <v>1200</v>
          </cell>
          <cell r="Y198">
            <v>1850</v>
          </cell>
          <cell r="Z198">
            <v>2350</v>
          </cell>
          <cell r="AA198">
            <v>1300</v>
          </cell>
          <cell r="AB198">
            <v>2140</v>
          </cell>
          <cell r="AC198">
            <v>2350</v>
          </cell>
          <cell r="AD198">
            <v>1500</v>
          </cell>
          <cell r="AE198">
            <v>2280</v>
          </cell>
          <cell r="AF198">
            <v>2350</v>
          </cell>
          <cell r="AG198">
            <v>1500</v>
          </cell>
          <cell r="AH198">
            <v>2280</v>
          </cell>
          <cell r="AI198">
            <v>2350</v>
          </cell>
          <cell r="AJ198">
            <v>1500</v>
          </cell>
          <cell r="AK198">
            <v>2280</v>
          </cell>
          <cell r="AL198">
            <v>2350</v>
          </cell>
          <cell r="AM198">
            <v>0</v>
          </cell>
        </row>
        <row r="199">
          <cell r="B199" t="str">
            <v>UEC 270 65</v>
          </cell>
          <cell r="C199" t="str">
            <v>VERTI 258TP</v>
          </cell>
          <cell r="D199">
            <v>1.9</v>
          </cell>
          <cell r="E199">
            <v>73.5</v>
          </cell>
          <cell r="F199">
            <v>25</v>
          </cell>
          <cell r="G199">
            <v>25</v>
          </cell>
          <cell r="H199" t="str">
            <v>NW 125-250G SS/GP</v>
          </cell>
          <cell r="I199">
            <v>180</v>
          </cell>
          <cell r="J199">
            <v>270</v>
          </cell>
          <cell r="K199">
            <v>65</v>
          </cell>
          <cell r="L199">
            <v>1.5278874536821954</v>
          </cell>
          <cell r="M199">
            <v>200</v>
          </cell>
          <cell r="N199">
            <v>250</v>
          </cell>
          <cell r="O199">
            <v>150</v>
          </cell>
          <cell r="P199">
            <v>125</v>
          </cell>
          <cell r="Q199">
            <v>231</v>
          </cell>
          <cell r="R199" t="str">
            <v>NW 125-250G SS/GP</v>
          </cell>
          <cell r="S199">
            <v>231</v>
          </cell>
          <cell r="T199">
            <v>170</v>
          </cell>
          <cell r="U199">
            <v>150</v>
          </cell>
          <cell r="V199">
            <v>125</v>
          </cell>
          <cell r="W199" t="str">
            <v>CI3B270/125/125/J25</v>
          </cell>
          <cell r="X199">
            <v>1200</v>
          </cell>
          <cell r="Y199">
            <v>1850</v>
          </cell>
          <cell r="Z199">
            <v>2350</v>
          </cell>
          <cell r="AA199">
            <v>1300</v>
          </cell>
          <cell r="AB199">
            <v>2140</v>
          </cell>
          <cell r="AC199">
            <v>2350</v>
          </cell>
          <cell r="AD199">
            <v>1500</v>
          </cell>
          <cell r="AE199">
            <v>2280</v>
          </cell>
          <cell r="AF199">
            <v>2350</v>
          </cell>
          <cell r="AG199">
            <v>1500</v>
          </cell>
          <cell r="AH199">
            <v>2280</v>
          </cell>
          <cell r="AI199">
            <v>2350</v>
          </cell>
          <cell r="AJ199">
            <v>1500</v>
          </cell>
          <cell r="AK199">
            <v>2280</v>
          </cell>
          <cell r="AL199">
            <v>2350</v>
          </cell>
          <cell r="AM199">
            <v>0</v>
          </cell>
        </row>
        <row r="200">
          <cell r="B200" t="str">
            <v>UEC 270 70</v>
          </cell>
          <cell r="C200" t="str">
            <v>VERTI 259TP</v>
          </cell>
          <cell r="D200">
            <v>2.2</v>
          </cell>
          <cell r="E200">
            <v>78</v>
          </cell>
          <cell r="F200">
            <v>25</v>
          </cell>
          <cell r="G200">
            <v>25</v>
          </cell>
          <cell r="H200" t="str">
            <v>NW 125-250G SS/GP</v>
          </cell>
          <cell r="I200">
            <v>180</v>
          </cell>
          <cell r="J200">
            <v>270</v>
          </cell>
          <cell r="K200">
            <v>70</v>
          </cell>
          <cell r="L200">
            <v>1.5278874536821954</v>
          </cell>
          <cell r="M200">
            <v>200</v>
          </cell>
          <cell r="N200">
            <v>250</v>
          </cell>
          <cell r="O200">
            <v>150</v>
          </cell>
          <cell r="P200">
            <v>125</v>
          </cell>
          <cell r="Q200">
            <v>238</v>
          </cell>
          <cell r="R200" t="str">
            <v>NW 125-250G SS/GP</v>
          </cell>
          <cell r="S200">
            <v>238</v>
          </cell>
          <cell r="T200">
            <v>170</v>
          </cell>
          <cell r="U200">
            <v>150</v>
          </cell>
          <cell r="V200">
            <v>125</v>
          </cell>
          <cell r="W200" t="str">
            <v>CI3B270/125/125/J25</v>
          </cell>
          <cell r="X200">
            <v>1200</v>
          </cell>
          <cell r="Y200">
            <v>1850</v>
          </cell>
          <cell r="Z200">
            <v>2350</v>
          </cell>
          <cell r="AA200">
            <v>1300</v>
          </cell>
          <cell r="AB200">
            <v>2140</v>
          </cell>
          <cell r="AC200">
            <v>2350</v>
          </cell>
          <cell r="AD200">
            <v>1500</v>
          </cell>
          <cell r="AE200">
            <v>2280</v>
          </cell>
          <cell r="AF200">
            <v>2350</v>
          </cell>
          <cell r="AG200">
            <v>1500</v>
          </cell>
          <cell r="AH200">
            <v>2280</v>
          </cell>
          <cell r="AI200">
            <v>2350</v>
          </cell>
          <cell r="AJ200">
            <v>1500</v>
          </cell>
          <cell r="AK200">
            <v>2280</v>
          </cell>
          <cell r="AL200">
            <v>2350</v>
          </cell>
          <cell r="AM200">
            <v>0</v>
          </cell>
        </row>
        <row r="201">
          <cell r="B201" t="str">
            <v>UEC 270 75</v>
          </cell>
          <cell r="C201" t="str">
            <v>VERTI 259TP</v>
          </cell>
          <cell r="D201">
            <v>1.9</v>
          </cell>
          <cell r="E201">
            <v>82.5</v>
          </cell>
          <cell r="F201">
            <v>25</v>
          </cell>
          <cell r="G201">
            <v>25</v>
          </cell>
          <cell r="H201" t="str">
            <v>NW 125-250G SS/GP</v>
          </cell>
          <cell r="I201">
            <v>220</v>
          </cell>
          <cell r="J201">
            <v>270</v>
          </cell>
          <cell r="K201">
            <v>75</v>
          </cell>
          <cell r="L201">
            <v>1.5278874536821954</v>
          </cell>
          <cell r="M201">
            <v>200</v>
          </cell>
          <cell r="N201">
            <v>250</v>
          </cell>
          <cell r="O201">
            <v>150</v>
          </cell>
          <cell r="P201">
            <v>125</v>
          </cell>
          <cell r="Q201">
            <v>244</v>
          </cell>
          <cell r="R201" t="str">
            <v>NW 125-250G SS/GP</v>
          </cell>
          <cell r="S201">
            <v>244</v>
          </cell>
          <cell r="T201">
            <v>205</v>
          </cell>
          <cell r="U201">
            <v>150</v>
          </cell>
          <cell r="V201">
            <v>125</v>
          </cell>
          <cell r="W201" t="str">
            <v>CI3B270/125/125/J25</v>
          </cell>
          <cell r="X201">
            <v>1200</v>
          </cell>
          <cell r="Y201">
            <v>1850</v>
          </cell>
          <cell r="Z201">
            <v>2350</v>
          </cell>
          <cell r="AA201">
            <v>1300</v>
          </cell>
          <cell r="AB201">
            <v>2140</v>
          </cell>
          <cell r="AC201">
            <v>2350</v>
          </cell>
          <cell r="AD201">
            <v>1500</v>
          </cell>
          <cell r="AE201">
            <v>2280</v>
          </cell>
          <cell r="AF201">
            <v>2350</v>
          </cell>
          <cell r="AG201">
            <v>1500</v>
          </cell>
          <cell r="AH201">
            <v>2280</v>
          </cell>
          <cell r="AI201">
            <v>2350</v>
          </cell>
          <cell r="AJ201">
            <v>1500</v>
          </cell>
          <cell r="AK201">
            <v>2280</v>
          </cell>
          <cell r="AL201">
            <v>2350</v>
          </cell>
          <cell r="AM201">
            <v>0</v>
          </cell>
        </row>
        <row r="202">
          <cell r="B202" t="str">
            <v>UEC 270 80</v>
          </cell>
          <cell r="C202" t="str">
            <v>VERTI 3010TP</v>
          </cell>
          <cell r="D202">
            <v>4.1</v>
          </cell>
          <cell r="E202">
            <v>87</v>
          </cell>
          <cell r="F202">
            <v>25</v>
          </cell>
          <cell r="G202">
            <v>25</v>
          </cell>
          <cell r="H202" t="str">
            <v>NW 125-250G SS/GP</v>
          </cell>
          <cell r="I202">
            <v>220</v>
          </cell>
          <cell r="J202">
            <v>270</v>
          </cell>
          <cell r="K202">
            <v>80</v>
          </cell>
          <cell r="L202">
            <v>1.5278874536821954</v>
          </cell>
          <cell r="M202">
            <v>200</v>
          </cell>
          <cell r="N202">
            <v>250</v>
          </cell>
          <cell r="O202">
            <v>150</v>
          </cell>
          <cell r="P202">
            <v>125</v>
          </cell>
          <cell r="Q202">
            <v>249</v>
          </cell>
          <cell r="R202" t="str">
            <v>NW 125-250G SS/GP</v>
          </cell>
          <cell r="S202">
            <v>249</v>
          </cell>
          <cell r="T202">
            <v>205</v>
          </cell>
          <cell r="U202">
            <v>150</v>
          </cell>
          <cell r="V202">
            <v>125</v>
          </cell>
          <cell r="W202" t="str">
            <v>CI3B270/125/125/J25</v>
          </cell>
          <cell r="X202">
            <v>1200</v>
          </cell>
          <cell r="Y202">
            <v>1850</v>
          </cell>
          <cell r="Z202">
            <v>2350</v>
          </cell>
          <cell r="AA202">
            <v>1300</v>
          </cell>
          <cell r="AB202">
            <v>2140</v>
          </cell>
          <cell r="AC202">
            <v>2350</v>
          </cell>
          <cell r="AD202">
            <v>1500</v>
          </cell>
          <cell r="AE202">
            <v>2280</v>
          </cell>
          <cell r="AF202">
            <v>2350</v>
          </cell>
          <cell r="AG202">
            <v>1500</v>
          </cell>
          <cell r="AH202">
            <v>2280</v>
          </cell>
          <cell r="AI202">
            <v>2350</v>
          </cell>
          <cell r="AJ202">
            <v>1500</v>
          </cell>
          <cell r="AK202">
            <v>2280</v>
          </cell>
          <cell r="AL202">
            <v>2350</v>
          </cell>
          <cell r="AM202">
            <v>0</v>
          </cell>
        </row>
        <row r="203">
          <cell r="B203" t="str">
            <v>UEC 270 85</v>
          </cell>
          <cell r="C203" t="str">
            <v>VERTI 3010TP</v>
          </cell>
          <cell r="D203">
            <v>3.9</v>
          </cell>
          <cell r="E203">
            <v>91.5</v>
          </cell>
          <cell r="F203">
            <v>25</v>
          </cell>
          <cell r="G203">
            <v>25</v>
          </cell>
          <cell r="H203" t="str">
            <v>NW 125-250G SS/GP</v>
          </cell>
          <cell r="I203">
            <v>220</v>
          </cell>
          <cell r="J203">
            <v>270</v>
          </cell>
          <cell r="K203">
            <v>85</v>
          </cell>
          <cell r="L203">
            <v>1.5278874536821954</v>
          </cell>
          <cell r="M203">
            <v>200</v>
          </cell>
          <cell r="N203">
            <v>250</v>
          </cell>
          <cell r="O203">
            <v>150</v>
          </cell>
          <cell r="P203">
            <v>125</v>
          </cell>
          <cell r="Q203">
            <v>255</v>
          </cell>
          <cell r="R203" t="str">
            <v>NW 125-250G SS/GP</v>
          </cell>
          <cell r="S203">
            <v>255</v>
          </cell>
          <cell r="T203">
            <v>240</v>
          </cell>
          <cell r="U203">
            <v>150</v>
          </cell>
          <cell r="V203">
            <v>125</v>
          </cell>
          <cell r="W203" t="str">
            <v>CI3B270/125/125/J25</v>
          </cell>
          <cell r="X203">
            <v>1200</v>
          </cell>
          <cell r="Y203">
            <v>1850</v>
          </cell>
          <cell r="Z203">
            <v>2350</v>
          </cell>
          <cell r="AA203">
            <v>1300</v>
          </cell>
          <cell r="AB203">
            <v>2140</v>
          </cell>
          <cell r="AC203">
            <v>2350</v>
          </cell>
          <cell r="AD203">
            <v>1500</v>
          </cell>
          <cell r="AE203">
            <v>2280</v>
          </cell>
          <cell r="AF203">
            <v>2350</v>
          </cell>
          <cell r="AG203">
            <v>1500</v>
          </cell>
          <cell r="AH203">
            <v>2280</v>
          </cell>
          <cell r="AI203">
            <v>2350</v>
          </cell>
          <cell r="AJ203">
            <v>1500</v>
          </cell>
          <cell r="AK203">
            <v>2280</v>
          </cell>
          <cell r="AL203">
            <v>2350</v>
          </cell>
          <cell r="AM203">
            <v>0</v>
          </cell>
        </row>
        <row r="204">
          <cell r="B204" t="str">
            <v>UEC 270 90</v>
          </cell>
          <cell r="C204" t="str">
            <v>VERTI 3010TP</v>
          </cell>
          <cell r="D204">
            <v>3.5</v>
          </cell>
          <cell r="E204">
            <v>96</v>
          </cell>
          <cell r="F204">
            <v>25</v>
          </cell>
          <cell r="G204">
            <v>25</v>
          </cell>
          <cell r="H204" t="str">
            <v>NW 125-250G SS/GP</v>
          </cell>
          <cell r="I204">
            <v>270</v>
          </cell>
          <cell r="J204">
            <v>270</v>
          </cell>
          <cell r="K204">
            <v>90</v>
          </cell>
          <cell r="L204">
            <v>1.5278874536821954</v>
          </cell>
          <cell r="M204">
            <v>200</v>
          </cell>
          <cell r="N204">
            <v>250</v>
          </cell>
          <cell r="O204">
            <v>150</v>
          </cell>
          <cell r="P204">
            <v>125</v>
          </cell>
          <cell r="Q204">
            <v>262</v>
          </cell>
          <cell r="R204" t="str">
            <v>NW 125-250G SS/GP</v>
          </cell>
          <cell r="S204">
            <v>262</v>
          </cell>
          <cell r="T204">
            <v>240</v>
          </cell>
          <cell r="U204">
            <v>150</v>
          </cell>
          <cell r="V204">
            <v>125</v>
          </cell>
          <cell r="W204" t="str">
            <v>CI3B270/125/125/J25</v>
          </cell>
          <cell r="X204">
            <v>1200</v>
          </cell>
          <cell r="Y204">
            <v>1850</v>
          </cell>
          <cell r="Z204">
            <v>2350</v>
          </cell>
          <cell r="AA204">
            <v>1300</v>
          </cell>
          <cell r="AB204">
            <v>2140</v>
          </cell>
          <cell r="AC204">
            <v>2350</v>
          </cell>
          <cell r="AD204">
            <v>1500</v>
          </cell>
          <cell r="AE204">
            <v>2280</v>
          </cell>
          <cell r="AF204">
            <v>2350</v>
          </cell>
          <cell r="AG204">
            <v>1500</v>
          </cell>
          <cell r="AH204">
            <v>2280</v>
          </cell>
          <cell r="AI204">
            <v>2350</v>
          </cell>
          <cell r="AJ204">
            <v>1500</v>
          </cell>
          <cell r="AK204">
            <v>2280</v>
          </cell>
          <cell r="AL204">
            <v>2350</v>
          </cell>
          <cell r="AM204">
            <v>0</v>
          </cell>
        </row>
        <row r="205">
          <cell r="B205" t="str">
            <v>UEC 270 95</v>
          </cell>
          <cell r="C205" t="str">
            <v>VERTI 2513TP</v>
          </cell>
          <cell r="D205">
            <v>2.5</v>
          </cell>
          <cell r="E205">
            <v>100.5</v>
          </cell>
          <cell r="F205">
            <v>25</v>
          </cell>
          <cell r="G205">
            <v>25</v>
          </cell>
          <cell r="H205">
            <v>0</v>
          </cell>
          <cell r="I205">
            <v>5.5</v>
          </cell>
          <cell r="J205">
            <v>270</v>
          </cell>
          <cell r="K205">
            <v>95</v>
          </cell>
          <cell r="L205" t="e">
            <v>#N/A</v>
          </cell>
          <cell r="M205">
            <v>200</v>
          </cell>
          <cell r="N205" t="e">
            <v>#N/A</v>
          </cell>
          <cell r="O205" t="e">
            <v>#N/A</v>
          </cell>
          <cell r="P205" t="e">
            <v>#N/A</v>
          </cell>
          <cell r="Q205">
            <v>0</v>
          </cell>
          <cell r="R205">
            <v>0</v>
          </cell>
          <cell r="S205">
            <v>0</v>
          </cell>
          <cell r="T205">
            <v>7.7</v>
          </cell>
          <cell r="U205" t="e">
            <v>#N/A</v>
          </cell>
          <cell r="V205" t="e">
            <v>#N/A</v>
          </cell>
          <cell r="W205" t="e">
            <v>#N/A</v>
          </cell>
          <cell r="X205">
            <v>1200</v>
          </cell>
          <cell r="Y205">
            <v>1850</v>
          </cell>
          <cell r="Z205">
            <v>2350</v>
          </cell>
          <cell r="AA205">
            <v>1300</v>
          </cell>
          <cell r="AB205">
            <v>2140</v>
          </cell>
          <cell r="AC205">
            <v>2350</v>
          </cell>
          <cell r="AD205">
            <v>1500</v>
          </cell>
          <cell r="AE205">
            <v>2280</v>
          </cell>
          <cell r="AF205">
            <v>2350</v>
          </cell>
          <cell r="AG205">
            <v>1500</v>
          </cell>
          <cell r="AH205">
            <v>2280</v>
          </cell>
          <cell r="AI205">
            <v>2350</v>
          </cell>
          <cell r="AJ205">
            <v>1500</v>
          </cell>
          <cell r="AK205">
            <v>2280</v>
          </cell>
          <cell r="AL205">
            <v>2350</v>
          </cell>
          <cell r="AM205">
            <v>0</v>
          </cell>
        </row>
        <row r="206">
          <cell r="B206" t="str">
            <v>UEC 270 100</v>
          </cell>
          <cell r="C206" t="str">
            <v>VERTI 2513TP</v>
          </cell>
          <cell r="D206">
            <v>2.3</v>
          </cell>
          <cell r="E206">
            <v>105</v>
          </cell>
          <cell r="F206">
            <v>25</v>
          </cell>
          <cell r="G206">
            <v>25</v>
          </cell>
          <cell r="H206">
            <v>0</v>
          </cell>
          <cell r="I206">
            <v>5.5</v>
          </cell>
          <cell r="J206">
            <v>270</v>
          </cell>
          <cell r="K206">
            <v>100</v>
          </cell>
          <cell r="L206" t="e">
            <v>#N/A</v>
          </cell>
          <cell r="M206">
            <v>200</v>
          </cell>
          <cell r="N206" t="e">
            <v>#N/A</v>
          </cell>
          <cell r="O206" t="e">
            <v>#N/A</v>
          </cell>
          <cell r="P206" t="e">
            <v>#N/A</v>
          </cell>
          <cell r="Q206">
            <v>0</v>
          </cell>
          <cell r="R206">
            <v>0</v>
          </cell>
          <cell r="S206">
            <v>0</v>
          </cell>
          <cell r="T206">
            <v>7.7</v>
          </cell>
          <cell r="U206" t="e">
            <v>#N/A</v>
          </cell>
          <cell r="V206" t="e">
            <v>#N/A</v>
          </cell>
          <cell r="W206" t="e">
            <v>#N/A</v>
          </cell>
          <cell r="X206">
            <v>1200</v>
          </cell>
          <cell r="Y206">
            <v>1850</v>
          </cell>
          <cell r="Z206">
            <v>2350</v>
          </cell>
          <cell r="AA206">
            <v>1300</v>
          </cell>
          <cell r="AB206">
            <v>2140</v>
          </cell>
          <cell r="AC206">
            <v>2350</v>
          </cell>
          <cell r="AD206">
            <v>1500</v>
          </cell>
          <cell r="AE206">
            <v>2280</v>
          </cell>
          <cell r="AF206">
            <v>2350</v>
          </cell>
          <cell r="AG206">
            <v>1500</v>
          </cell>
          <cell r="AH206">
            <v>2280</v>
          </cell>
          <cell r="AI206">
            <v>2350</v>
          </cell>
          <cell r="AJ206">
            <v>1500</v>
          </cell>
          <cell r="AK206">
            <v>2280</v>
          </cell>
          <cell r="AL206">
            <v>2350</v>
          </cell>
          <cell r="AM206">
            <v>0</v>
          </cell>
        </row>
        <row r="207">
          <cell r="B207" t="str">
            <v>UEC 300 45</v>
          </cell>
          <cell r="C207" t="str">
            <v>VERTI 257TP</v>
          </cell>
          <cell r="D207">
            <v>2.5</v>
          </cell>
          <cell r="E207">
            <v>55.5</v>
          </cell>
          <cell r="F207">
            <v>25</v>
          </cell>
          <cell r="G207">
            <v>25</v>
          </cell>
          <cell r="H207" t="str">
            <v>NW 125-200 SS/GP</v>
          </cell>
          <cell r="I207">
            <v>100</v>
          </cell>
          <cell r="J207">
            <v>300</v>
          </cell>
          <cell r="K207">
            <v>45</v>
          </cell>
          <cell r="L207">
            <v>1.6976527263135504</v>
          </cell>
          <cell r="M207">
            <v>200</v>
          </cell>
          <cell r="N207">
            <v>250</v>
          </cell>
          <cell r="O207">
            <v>150</v>
          </cell>
          <cell r="P207">
            <v>125</v>
          </cell>
          <cell r="Q207">
            <v>203</v>
          </cell>
          <cell r="R207" t="str">
            <v>NW 125-200 SS/GP</v>
          </cell>
          <cell r="S207">
            <v>203</v>
          </cell>
          <cell r="T207">
            <v>87</v>
          </cell>
          <cell r="U207">
            <v>150</v>
          </cell>
          <cell r="V207">
            <v>125</v>
          </cell>
          <cell r="W207" t="str">
            <v>CI3B300/125/125/J25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</row>
        <row r="208">
          <cell r="B208" t="str">
            <v>UEC 300 50</v>
          </cell>
          <cell r="C208" t="str">
            <v>VERTI 257TP</v>
          </cell>
          <cell r="D208">
            <v>2.1</v>
          </cell>
          <cell r="E208">
            <v>60</v>
          </cell>
          <cell r="F208">
            <v>25</v>
          </cell>
          <cell r="G208">
            <v>25</v>
          </cell>
          <cell r="H208" t="str">
            <v>NW 125-200 SS/GP</v>
          </cell>
          <cell r="I208">
            <v>100</v>
          </cell>
          <cell r="J208">
            <v>300</v>
          </cell>
          <cell r="K208">
            <v>50</v>
          </cell>
          <cell r="L208">
            <v>1.6976527263135504</v>
          </cell>
          <cell r="M208">
            <v>200</v>
          </cell>
          <cell r="N208">
            <v>250</v>
          </cell>
          <cell r="O208">
            <v>150</v>
          </cell>
          <cell r="P208">
            <v>125</v>
          </cell>
          <cell r="Q208">
            <v>211</v>
          </cell>
          <cell r="R208" t="str">
            <v>NW 125-200 SS/GP</v>
          </cell>
          <cell r="S208">
            <v>211</v>
          </cell>
          <cell r="T208">
            <v>95</v>
          </cell>
          <cell r="U208">
            <v>150</v>
          </cell>
          <cell r="V208">
            <v>125</v>
          </cell>
          <cell r="W208" t="str">
            <v>CI3B300/125/125/J25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</row>
        <row r="209">
          <cell r="B209" t="str">
            <v>UEC 300 55</v>
          </cell>
          <cell r="C209" t="str">
            <v>VERTI 258TP</v>
          </cell>
          <cell r="D209">
            <v>2.4</v>
          </cell>
          <cell r="E209">
            <v>64.5</v>
          </cell>
          <cell r="F209">
            <v>25</v>
          </cell>
          <cell r="G209">
            <v>25</v>
          </cell>
          <cell r="H209" t="str">
            <v>NW 125-250G SS/GP</v>
          </cell>
          <cell r="I209">
            <v>150</v>
          </cell>
          <cell r="J209">
            <v>300</v>
          </cell>
          <cell r="K209">
            <v>55</v>
          </cell>
          <cell r="L209">
            <v>1.6976527263135504</v>
          </cell>
          <cell r="M209">
            <v>200</v>
          </cell>
          <cell r="N209">
            <v>250</v>
          </cell>
          <cell r="O209">
            <v>150</v>
          </cell>
          <cell r="P209">
            <v>125</v>
          </cell>
          <cell r="Q209">
            <v>225</v>
          </cell>
          <cell r="R209" t="str">
            <v>NW 125-250G SS/GP</v>
          </cell>
          <cell r="S209">
            <v>225</v>
          </cell>
          <cell r="T209">
            <v>170</v>
          </cell>
          <cell r="U209">
            <v>150</v>
          </cell>
          <cell r="V209">
            <v>125</v>
          </cell>
          <cell r="W209" t="str">
            <v>CI3B300/125/125/J25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</row>
        <row r="210">
          <cell r="B210" t="str">
            <v>UEC 300 60</v>
          </cell>
          <cell r="C210" t="str">
            <v>VERTI 258TP</v>
          </cell>
          <cell r="D210">
            <v>2.1</v>
          </cell>
          <cell r="E210">
            <v>69</v>
          </cell>
          <cell r="F210">
            <v>25</v>
          </cell>
          <cell r="G210">
            <v>25</v>
          </cell>
          <cell r="H210" t="str">
            <v>NW 125-250G SS/GP</v>
          </cell>
          <cell r="I210">
            <v>150</v>
          </cell>
          <cell r="J210">
            <v>300</v>
          </cell>
          <cell r="K210">
            <v>60</v>
          </cell>
          <cell r="L210">
            <v>1.6976527263135504</v>
          </cell>
          <cell r="M210">
            <v>200</v>
          </cell>
          <cell r="N210">
            <v>250</v>
          </cell>
          <cell r="O210">
            <v>150</v>
          </cell>
          <cell r="P210">
            <v>125</v>
          </cell>
          <cell r="Q210">
            <v>225</v>
          </cell>
          <cell r="R210" t="str">
            <v>NW 125-250G SS/GP</v>
          </cell>
          <cell r="S210">
            <v>225</v>
          </cell>
          <cell r="T210">
            <v>170</v>
          </cell>
          <cell r="U210">
            <v>150</v>
          </cell>
          <cell r="V210">
            <v>125</v>
          </cell>
          <cell r="W210" t="str">
            <v>CI3B300/125/125/J25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</row>
        <row r="211">
          <cell r="B211" t="str">
            <v>UEC 300 65</v>
          </cell>
          <cell r="C211" t="str">
            <v>VERTI 258TP</v>
          </cell>
          <cell r="D211">
            <v>1.9</v>
          </cell>
          <cell r="E211">
            <v>73.5</v>
          </cell>
          <cell r="F211">
            <v>25</v>
          </cell>
          <cell r="G211">
            <v>25</v>
          </cell>
          <cell r="H211" t="str">
            <v>NW 125-250G SS/GP</v>
          </cell>
          <cell r="I211">
            <v>180</v>
          </cell>
          <cell r="J211">
            <v>300</v>
          </cell>
          <cell r="K211">
            <v>65</v>
          </cell>
          <cell r="L211">
            <v>1.6976527263135504</v>
          </cell>
          <cell r="M211">
            <v>200</v>
          </cell>
          <cell r="N211">
            <v>250</v>
          </cell>
          <cell r="O211">
            <v>150</v>
          </cell>
          <cell r="P211">
            <v>125</v>
          </cell>
          <cell r="Q211">
            <v>232</v>
          </cell>
          <cell r="R211" t="str">
            <v>NW 125-250G SS/GP</v>
          </cell>
          <cell r="S211">
            <v>232</v>
          </cell>
          <cell r="T211">
            <v>170</v>
          </cell>
          <cell r="U211">
            <v>150</v>
          </cell>
          <cell r="V211">
            <v>125</v>
          </cell>
          <cell r="W211" t="str">
            <v>CI3B300/125/125/J25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</row>
        <row r="212">
          <cell r="B212" t="str">
            <v>UEC 300 70</v>
          </cell>
          <cell r="C212" t="str">
            <v>VERTI 259TP</v>
          </cell>
          <cell r="D212">
            <v>2.2</v>
          </cell>
          <cell r="E212">
            <v>78</v>
          </cell>
          <cell r="F212">
            <v>25</v>
          </cell>
          <cell r="G212">
            <v>25</v>
          </cell>
          <cell r="H212" t="str">
            <v>NW 125-250G SS/GP</v>
          </cell>
          <cell r="I212">
            <v>180</v>
          </cell>
          <cell r="J212">
            <v>300</v>
          </cell>
          <cell r="K212">
            <v>70</v>
          </cell>
          <cell r="L212">
            <v>1.6976527263135504</v>
          </cell>
          <cell r="M212">
            <v>200</v>
          </cell>
          <cell r="N212">
            <v>250</v>
          </cell>
          <cell r="O212">
            <v>150</v>
          </cell>
          <cell r="P212">
            <v>125</v>
          </cell>
          <cell r="Q212">
            <v>239</v>
          </cell>
          <cell r="R212" t="str">
            <v>NW 125-250G SS/GP</v>
          </cell>
          <cell r="S212">
            <v>239</v>
          </cell>
          <cell r="T212">
            <v>170</v>
          </cell>
          <cell r="U212">
            <v>150</v>
          </cell>
          <cell r="V212">
            <v>125</v>
          </cell>
          <cell r="W212" t="str">
            <v>CI3B300/125/125/J25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</row>
        <row r="213">
          <cell r="B213" t="str">
            <v>UEC 300 75</v>
          </cell>
          <cell r="C213" t="str">
            <v>VERTI 259TP</v>
          </cell>
          <cell r="D213">
            <v>1.9</v>
          </cell>
          <cell r="E213">
            <v>82.5</v>
          </cell>
          <cell r="F213">
            <v>25</v>
          </cell>
          <cell r="G213">
            <v>25</v>
          </cell>
          <cell r="H213" t="str">
            <v>NW 125-250G SS/GP</v>
          </cell>
          <cell r="I213">
            <v>220</v>
          </cell>
          <cell r="J213">
            <v>300</v>
          </cell>
          <cell r="K213">
            <v>75</v>
          </cell>
          <cell r="L213">
            <v>1.6976527263135504</v>
          </cell>
          <cell r="M213">
            <v>200</v>
          </cell>
          <cell r="N213">
            <v>250</v>
          </cell>
          <cell r="O213">
            <v>150</v>
          </cell>
          <cell r="P213">
            <v>125</v>
          </cell>
          <cell r="Q213">
            <v>245</v>
          </cell>
          <cell r="R213" t="str">
            <v>NW 125-250G SS/GP</v>
          </cell>
          <cell r="S213">
            <v>245</v>
          </cell>
          <cell r="T213">
            <v>205</v>
          </cell>
          <cell r="U213">
            <v>150</v>
          </cell>
          <cell r="V213">
            <v>125</v>
          </cell>
          <cell r="W213" t="str">
            <v>CI3B300/125/125/J25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</row>
        <row r="214">
          <cell r="B214" t="str">
            <v>UEC 300 80</v>
          </cell>
          <cell r="C214" t="str">
            <v>VERTI 3010TP</v>
          </cell>
          <cell r="D214">
            <v>4.1</v>
          </cell>
          <cell r="E214">
            <v>87</v>
          </cell>
          <cell r="F214">
            <v>25</v>
          </cell>
          <cell r="G214">
            <v>25</v>
          </cell>
          <cell r="H214" t="str">
            <v>NW 125-250G SS/GP</v>
          </cell>
          <cell r="I214">
            <v>220</v>
          </cell>
          <cell r="J214">
            <v>300</v>
          </cell>
          <cell r="K214">
            <v>80</v>
          </cell>
          <cell r="L214">
            <v>1.6976527263135504</v>
          </cell>
          <cell r="M214">
            <v>200</v>
          </cell>
          <cell r="N214">
            <v>250</v>
          </cell>
          <cell r="O214">
            <v>150</v>
          </cell>
          <cell r="P214">
            <v>125</v>
          </cell>
          <cell r="Q214">
            <v>251</v>
          </cell>
          <cell r="R214" t="str">
            <v>NW 125-250G SS/GP</v>
          </cell>
          <cell r="S214">
            <v>251</v>
          </cell>
          <cell r="T214">
            <v>205</v>
          </cell>
          <cell r="U214">
            <v>150</v>
          </cell>
          <cell r="V214">
            <v>125</v>
          </cell>
          <cell r="W214" t="str">
            <v>CI3B300/125/125/J25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</row>
        <row r="215">
          <cell r="B215" t="str">
            <v>UEC 300 85</v>
          </cell>
          <cell r="C215" t="str">
            <v>VERTI 3010TP</v>
          </cell>
          <cell r="D215">
            <v>3.9</v>
          </cell>
          <cell r="E215">
            <v>91.5</v>
          </cell>
          <cell r="F215">
            <v>25</v>
          </cell>
          <cell r="G215">
            <v>25</v>
          </cell>
          <cell r="H215" t="str">
            <v>NW 125-250G SS/GP</v>
          </cell>
          <cell r="I215">
            <v>270</v>
          </cell>
          <cell r="J215">
            <v>300</v>
          </cell>
          <cell r="K215">
            <v>85</v>
          </cell>
          <cell r="L215">
            <v>1.6976527263135504</v>
          </cell>
          <cell r="M215">
            <v>200</v>
          </cell>
          <cell r="N215">
            <v>250</v>
          </cell>
          <cell r="O215">
            <v>150</v>
          </cell>
          <cell r="P215">
            <v>125</v>
          </cell>
          <cell r="Q215">
            <v>257</v>
          </cell>
          <cell r="R215" t="str">
            <v>NW 125-250G SS/GP</v>
          </cell>
          <cell r="S215">
            <v>257</v>
          </cell>
          <cell r="T215">
            <v>240</v>
          </cell>
          <cell r="U215">
            <v>150</v>
          </cell>
          <cell r="V215">
            <v>125</v>
          </cell>
          <cell r="W215" t="str">
            <v>CI3B300/125/125/J25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</row>
        <row r="216">
          <cell r="B216" t="str">
            <v>UEC 300 90</v>
          </cell>
          <cell r="C216" t="str">
            <v>VERTI 3010TP</v>
          </cell>
          <cell r="D216">
            <v>3.5</v>
          </cell>
          <cell r="E216">
            <v>96</v>
          </cell>
          <cell r="F216">
            <v>25</v>
          </cell>
          <cell r="G216">
            <v>25</v>
          </cell>
          <cell r="H216" t="str">
            <v>NW 125-250G SS/GP</v>
          </cell>
          <cell r="I216">
            <v>270</v>
          </cell>
          <cell r="J216">
            <v>300</v>
          </cell>
          <cell r="K216">
            <v>90</v>
          </cell>
          <cell r="L216">
            <v>1.6976527263135504</v>
          </cell>
          <cell r="M216">
            <v>200</v>
          </cell>
          <cell r="N216">
            <v>250</v>
          </cell>
          <cell r="O216">
            <v>150</v>
          </cell>
          <cell r="P216">
            <v>125</v>
          </cell>
          <cell r="Q216">
            <v>264</v>
          </cell>
          <cell r="R216" t="str">
            <v>NW 125-250G SS/GP</v>
          </cell>
          <cell r="S216">
            <v>264</v>
          </cell>
          <cell r="T216">
            <v>330</v>
          </cell>
          <cell r="U216">
            <v>150</v>
          </cell>
          <cell r="V216">
            <v>125</v>
          </cell>
          <cell r="W216" t="str">
            <v>CI3B300/125/125/J25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</row>
        <row r="217">
          <cell r="B217" t="str">
            <v>UEC 300 95</v>
          </cell>
          <cell r="C217" t="str">
            <v>VERTI 2513TP</v>
          </cell>
          <cell r="D217">
            <v>2.5</v>
          </cell>
          <cell r="E217">
            <v>100.5</v>
          </cell>
          <cell r="F217">
            <v>25</v>
          </cell>
          <cell r="G217">
            <v>25</v>
          </cell>
          <cell r="H217">
            <v>0</v>
          </cell>
          <cell r="I217">
            <v>5.5</v>
          </cell>
          <cell r="J217">
            <v>300</v>
          </cell>
          <cell r="K217">
            <v>95</v>
          </cell>
          <cell r="L217" t="e">
            <v>#N/A</v>
          </cell>
          <cell r="M217">
            <v>200</v>
          </cell>
          <cell r="N217" t="e">
            <v>#N/A</v>
          </cell>
          <cell r="O217" t="e">
            <v>#N/A</v>
          </cell>
          <cell r="P217" t="e">
            <v>#N/A</v>
          </cell>
          <cell r="Q217">
            <v>0</v>
          </cell>
          <cell r="R217">
            <v>0</v>
          </cell>
          <cell r="S217">
            <v>0</v>
          </cell>
          <cell r="T217">
            <v>7.7</v>
          </cell>
          <cell r="U217" t="e">
            <v>#N/A</v>
          </cell>
          <cell r="V217" t="e">
            <v>#N/A</v>
          </cell>
          <cell r="W217" t="e">
            <v>#N/A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</row>
        <row r="218">
          <cell r="B218" t="str">
            <v>UEC 300 100</v>
          </cell>
          <cell r="C218" t="str">
            <v>VERTI 2513TP</v>
          </cell>
          <cell r="D218">
            <v>2.3</v>
          </cell>
          <cell r="E218">
            <v>105</v>
          </cell>
          <cell r="F218">
            <v>25</v>
          </cell>
          <cell r="G218">
            <v>25</v>
          </cell>
          <cell r="H218">
            <v>0</v>
          </cell>
          <cell r="I218">
            <v>5.5</v>
          </cell>
          <cell r="J218">
            <v>300</v>
          </cell>
          <cell r="K218">
            <v>100</v>
          </cell>
          <cell r="L218" t="e">
            <v>#N/A</v>
          </cell>
          <cell r="M218">
            <v>200</v>
          </cell>
          <cell r="N218" t="e">
            <v>#N/A</v>
          </cell>
          <cell r="O218" t="e">
            <v>#N/A</v>
          </cell>
          <cell r="P218" t="e">
            <v>#N/A</v>
          </cell>
          <cell r="Q218">
            <v>0</v>
          </cell>
          <cell r="R218">
            <v>0</v>
          </cell>
          <cell r="S218">
            <v>0</v>
          </cell>
          <cell r="T218">
            <v>7.7</v>
          </cell>
          <cell r="U218" t="e">
            <v>#N/A</v>
          </cell>
          <cell r="V218" t="e">
            <v>#N/A</v>
          </cell>
          <cell r="W218" t="e">
            <v>#N/A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</row>
        <row r="219">
          <cell r="B219" t="str">
            <v>UEC 320 45</v>
          </cell>
          <cell r="C219" t="str">
            <v>VERTI 257TP</v>
          </cell>
          <cell r="D219">
            <v>0</v>
          </cell>
          <cell r="E219">
            <v>55.5</v>
          </cell>
          <cell r="F219">
            <v>25</v>
          </cell>
          <cell r="G219">
            <v>25</v>
          </cell>
          <cell r="H219">
            <v>0</v>
          </cell>
          <cell r="I219">
            <v>5.5</v>
          </cell>
          <cell r="J219">
            <v>320</v>
          </cell>
          <cell r="K219">
            <v>45</v>
          </cell>
          <cell r="L219" t="e">
            <v>#N/A</v>
          </cell>
          <cell r="M219">
            <v>200</v>
          </cell>
          <cell r="N219" t="e">
            <v>#N/A</v>
          </cell>
          <cell r="O219" t="e">
            <v>#N/A</v>
          </cell>
          <cell r="P219" t="e">
            <v>#N/A</v>
          </cell>
          <cell r="Q219">
            <v>0</v>
          </cell>
          <cell r="R219">
            <v>0</v>
          </cell>
          <cell r="S219">
            <v>0</v>
          </cell>
          <cell r="T219">
            <v>7.7</v>
          </cell>
          <cell r="U219" t="e">
            <v>#N/A</v>
          </cell>
          <cell r="V219" t="e">
            <v>#N/A</v>
          </cell>
          <cell r="W219" t="e">
            <v>#N/A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</row>
        <row r="220">
          <cell r="B220" t="str">
            <v>UEC 320 50</v>
          </cell>
          <cell r="C220" t="str">
            <v>VERTI 257TP</v>
          </cell>
          <cell r="D220">
            <v>0</v>
          </cell>
          <cell r="E220">
            <v>60</v>
          </cell>
          <cell r="F220">
            <v>25</v>
          </cell>
          <cell r="G220">
            <v>25</v>
          </cell>
          <cell r="H220">
            <v>0</v>
          </cell>
          <cell r="I220">
            <v>5.5</v>
          </cell>
          <cell r="J220">
            <v>320</v>
          </cell>
          <cell r="K220">
            <v>50</v>
          </cell>
          <cell r="L220" t="e">
            <v>#N/A</v>
          </cell>
          <cell r="M220">
            <v>200</v>
          </cell>
          <cell r="N220" t="e">
            <v>#N/A</v>
          </cell>
          <cell r="O220" t="e">
            <v>#N/A</v>
          </cell>
          <cell r="P220" t="e">
            <v>#N/A</v>
          </cell>
          <cell r="Q220">
            <v>0</v>
          </cell>
          <cell r="R220">
            <v>0</v>
          </cell>
          <cell r="S220">
            <v>0</v>
          </cell>
          <cell r="T220">
            <v>7.7</v>
          </cell>
          <cell r="U220" t="e">
            <v>#N/A</v>
          </cell>
          <cell r="V220" t="e">
            <v>#N/A</v>
          </cell>
          <cell r="W220" t="e">
            <v>#N/A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</row>
        <row r="221">
          <cell r="B221" t="str">
            <v>UEC 320 55</v>
          </cell>
          <cell r="C221" t="str">
            <v>VERTI 258TP</v>
          </cell>
          <cell r="D221">
            <v>0</v>
          </cell>
          <cell r="E221">
            <v>64.5</v>
          </cell>
          <cell r="F221">
            <v>25</v>
          </cell>
          <cell r="G221">
            <v>25</v>
          </cell>
          <cell r="H221">
            <v>0</v>
          </cell>
          <cell r="I221">
            <v>5.5</v>
          </cell>
          <cell r="J221">
            <v>320</v>
          </cell>
          <cell r="K221">
            <v>55</v>
          </cell>
          <cell r="L221" t="e">
            <v>#N/A</v>
          </cell>
          <cell r="M221">
            <v>200</v>
          </cell>
          <cell r="N221" t="e">
            <v>#N/A</v>
          </cell>
          <cell r="O221" t="e">
            <v>#N/A</v>
          </cell>
          <cell r="P221" t="e">
            <v>#N/A</v>
          </cell>
          <cell r="Q221">
            <v>0</v>
          </cell>
          <cell r="R221">
            <v>0</v>
          </cell>
          <cell r="S221">
            <v>0</v>
          </cell>
          <cell r="T221">
            <v>7.7</v>
          </cell>
          <cell r="U221" t="e">
            <v>#N/A</v>
          </cell>
          <cell r="V221" t="e">
            <v>#N/A</v>
          </cell>
          <cell r="W221" t="e">
            <v>#N/A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</row>
        <row r="222">
          <cell r="B222" t="str">
            <v>UEC 320 60</v>
          </cell>
          <cell r="C222" t="str">
            <v>VERTI 258TP</v>
          </cell>
          <cell r="D222">
            <v>0</v>
          </cell>
          <cell r="E222">
            <v>69</v>
          </cell>
          <cell r="F222">
            <v>25</v>
          </cell>
          <cell r="G222">
            <v>25</v>
          </cell>
          <cell r="H222">
            <v>0</v>
          </cell>
          <cell r="I222">
            <v>5.5</v>
          </cell>
          <cell r="J222">
            <v>320</v>
          </cell>
          <cell r="K222">
            <v>60</v>
          </cell>
          <cell r="L222" t="e">
            <v>#N/A</v>
          </cell>
          <cell r="M222">
            <v>200</v>
          </cell>
          <cell r="N222" t="e">
            <v>#N/A</v>
          </cell>
          <cell r="O222" t="e">
            <v>#N/A</v>
          </cell>
          <cell r="P222" t="e">
            <v>#N/A</v>
          </cell>
          <cell r="Q222">
            <v>0</v>
          </cell>
          <cell r="R222">
            <v>0</v>
          </cell>
          <cell r="S222">
            <v>0</v>
          </cell>
          <cell r="T222">
            <v>7.7</v>
          </cell>
          <cell r="U222" t="e">
            <v>#N/A</v>
          </cell>
          <cell r="V222" t="e">
            <v>#N/A</v>
          </cell>
          <cell r="W222" t="e">
            <v>#N/A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</row>
        <row r="223">
          <cell r="B223" t="str">
            <v>UEC 320 65</v>
          </cell>
          <cell r="C223" t="str">
            <v>VERTI 258TP</v>
          </cell>
          <cell r="D223">
            <v>0</v>
          </cell>
          <cell r="E223">
            <v>73.5</v>
          </cell>
          <cell r="F223">
            <v>25</v>
          </cell>
          <cell r="G223">
            <v>25</v>
          </cell>
          <cell r="H223">
            <v>0</v>
          </cell>
          <cell r="I223">
            <v>5.5</v>
          </cell>
          <cell r="J223">
            <v>320</v>
          </cell>
          <cell r="K223">
            <v>65</v>
          </cell>
          <cell r="L223" t="e">
            <v>#N/A</v>
          </cell>
          <cell r="M223">
            <v>200</v>
          </cell>
          <cell r="N223" t="e">
            <v>#N/A</v>
          </cell>
          <cell r="O223" t="e">
            <v>#N/A</v>
          </cell>
          <cell r="P223" t="e">
            <v>#N/A</v>
          </cell>
          <cell r="Q223">
            <v>0</v>
          </cell>
          <cell r="R223">
            <v>0</v>
          </cell>
          <cell r="S223">
            <v>0</v>
          </cell>
          <cell r="T223">
            <v>7.7</v>
          </cell>
          <cell r="U223" t="e">
            <v>#N/A</v>
          </cell>
          <cell r="V223" t="e">
            <v>#N/A</v>
          </cell>
          <cell r="W223" t="e">
            <v>#N/A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</row>
        <row r="224">
          <cell r="B224" t="str">
            <v>UEC 320 70</v>
          </cell>
          <cell r="C224" t="str">
            <v>VERTI 259TP</v>
          </cell>
          <cell r="D224">
            <v>1.9</v>
          </cell>
          <cell r="E224">
            <v>78</v>
          </cell>
          <cell r="F224">
            <v>25</v>
          </cell>
          <cell r="G224">
            <v>25</v>
          </cell>
          <cell r="H224">
            <v>0</v>
          </cell>
          <cell r="I224">
            <v>5.5</v>
          </cell>
          <cell r="J224">
            <v>320</v>
          </cell>
          <cell r="K224">
            <v>70</v>
          </cell>
          <cell r="L224" t="e">
            <v>#N/A</v>
          </cell>
          <cell r="M224">
            <v>200</v>
          </cell>
          <cell r="N224" t="e">
            <v>#N/A</v>
          </cell>
          <cell r="O224" t="e">
            <v>#N/A</v>
          </cell>
          <cell r="P224" t="e">
            <v>#N/A</v>
          </cell>
          <cell r="Q224">
            <v>0</v>
          </cell>
          <cell r="R224">
            <v>0</v>
          </cell>
          <cell r="S224">
            <v>0</v>
          </cell>
          <cell r="T224">
            <v>7.7</v>
          </cell>
          <cell r="U224" t="e">
            <v>#N/A</v>
          </cell>
          <cell r="V224" t="e">
            <v>#N/A</v>
          </cell>
          <cell r="W224" t="e">
            <v>#N/A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</row>
        <row r="225">
          <cell r="B225" t="str">
            <v>UEC 320 75</v>
          </cell>
          <cell r="C225" t="str">
            <v>VERTI 259TP</v>
          </cell>
          <cell r="D225">
            <v>0</v>
          </cell>
          <cell r="E225">
            <v>82.5</v>
          </cell>
          <cell r="F225">
            <v>25</v>
          </cell>
          <cell r="G225">
            <v>25</v>
          </cell>
          <cell r="H225">
            <v>0</v>
          </cell>
          <cell r="I225">
            <v>5.5</v>
          </cell>
          <cell r="J225">
            <v>320</v>
          </cell>
          <cell r="K225">
            <v>75</v>
          </cell>
          <cell r="L225" t="e">
            <v>#N/A</v>
          </cell>
          <cell r="M225">
            <v>200</v>
          </cell>
          <cell r="N225" t="e">
            <v>#N/A</v>
          </cell>
          <cell r="O225" t="e">
            <v>#N/A</v>
          </cell>
          <cell r="P225" t="e">
            <v>#N/A</v>
          </cell>
          <cell r="Q225">
            <v>0</v>
          </cell>
          <cell r="R225">
            <v>0</v>
          </cell>
          <cell r="S225">
            <v>0</v>
          </cell>
          <cell r="T225">
            <v>7.7</v>
          </cell>
          <cell r="U225" t="e">
            <v>#N/A</v>
          </cell>
          <cell r="V225" t="e">
            <v>#N/A</v>
          </cell>
          <cell r="W225" t="e">
            <v>#N/A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</row>
        <row r="226">
          <cell r="B226" t="str">
            <v>UEC 320 80</v>
          </cell>
          <cell r="C226" t="str">
            <v>VERTI 3010TP</v>
          </cell>
          <cell r="D226">
            <v>4.1</v>
          </cell>
          <cell r="E226">
            <v>87</v>
          </cell>
          <cell r="F226">
            <v>25</v>
          </cell>
          <cell r="G226">
            <v>25</v>
          </cell>
          <cell r="H226">
            <v>0</v>
          </cell>
          <cell r="I226">
            <v>5.5</v>
          </cell>
          <cell r="J226">
            <v>320</v>
          </cell>
          <cell r="K226">
            <v>80</v>
          </cell>
          <cell r="L226" t="e">
            <v>#N/A</v>
          </cell>
          <cell r="M226">
            <v>200</v>
          </cell>
          <cell r="N226" t="e">
            <v>#N/A</v>
          </cell>
          <cell r="O226" t="e">
            <v>#N/A</v>
          </cell>
          <cell r="P226" t="e">
            <v>#N/A</v>
          </cell>
          <cell r="Q226">
            <v>0</v>
          </cell>
          <cell r="R226">
            <v>0</v>
          </cell>
          <cell r="S226">
            <v>0</v>
          </cell>
          <cell r="T226">
            <v>7.7</v>
          </cell>
          <cell r="U226" t="e">
            <v>#N/A</v>
          </cell>
          <cell r="V226" t="e">
            <v>#N/A</v>
          </cell>
          <cell r="W226" t="e">
            <v>#N/A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</row>
        <row r="227">
          <cell r="B227" t="str">
            <v>UEC 320 85</v>
          </cell>
          <cell r="C227" t="str">
            <v>VERTI 3010TP</v>
          </cell>
          <cell r="D227">
            <v>3.9</v>
          </cell>
          <cell r="E227">
            <v>91.5</v>
          </cell>
          <cell r="F227">
            <v>25</v>
          </cell>
          <cell r="G227">
            <v>25</v>
          </cell>
          <cell r="H227">
            <v>0</v>
          </cell>
          <cell r="I227">
            <v>5.5</v>
          </cell>
          <cell r="J227">
            <v>320</v>
          </cell>
          <cell r="K227">
            <v>85</v>
          </cell>
          <cell r="L227" t="e">
            <v>#N/A</v>
          </cell>
          <cell r="M227">
            <v>200</v>
          </cell>
          <cell r="N227" t="e">
            <v>#N/A</v>
          </cell>
          <cell r="O227" t="e">
            <v>#N/A</v>
          </cell>
          <cell r="P227" t="e">
            <v>#N/A</v>
          </cell>
          <cell r="Q227">
            <v>0</v>
          </cell>
          <cell r="R227">
            <v>0</v>
          </cell>
          <cell r="S227">
            <v>0</v>
          </cell>
          <cell r="T227">
            <v>7.7</v>
          </cell>
          <cell r="U227" t="e">
            <v>#N/A</v>
          </cell>
          <cell r="V227" t="e">
            <v>#N/A</v>
          </cell>
          <cell r="W227" t="e">
            <v>#N/A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</row>
        <row r="228">
          <cell r="B228" t="str">
            <v>UEC 320 90</v>
          </cell>
          <cell r="C228" t="str">
            <v>VERTI 3010TP</v>
          </cell>
          <cell r="D228">
            <v>3.5</v>
          </cell>
          <cell r="E228">
            <v>96</v>
          </cell>
          <cell r="F228">
            <v>25</v>
          </cell>
          <cell r="G228">
            <v>25</v>
          </cell>
          <cell r="H228" t="str">
            <v>NW 125-250G SS/GP</v>
          </cell>
          <cell r="I228">
            <v>270</v>
          </cell>
          <cell r="J228">
            <v>320</v>
          </cell>
          <cell r="K228">
            <v>90</v>
          </cell>
          <cell r="L228">
            <v>1.8108295747344536</v>
          </cell>
          <cell r="M228">
            <v>200</v>
          </cell>
          <cell r="N228">
            <v>250</v>
          </cell>
          <cell r="O228">
            <v>150</v>
          </cell>
          <cell r="P228">
            <v>125</v>
          </cell>
          <cell r="Q228">
            <v>262</v>
          </cell>
          <cell r="R228" t="str">
            <v>NW 125-250G SS/GP</v>
          </cell>
          <cell r="S228">
            <v>262</v>
          </cell>
          <cell r="T228">
            <v>240</v>
          </cell>
          <cell r="U228">
            <v>150</v>
          </cell>
          <cell r="V228">
            <v>125</v>
          </cell>
          <cell r="W228" t="str">
            <v>CI3B320/125/125/J25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</row>
        <row r="229">
          <cell r="B229" t="str">
            <v>UEC 320 95</v>
          </cell>
          <cell r="C229" t="str">
            <v>VERTI 2513TP</v>
          </cell>
          <cell r="D229">
            <v>0</v>
          </cell>
          <cell r="E229">
            <v>100.5</v>
          </cell>
          <cell r="F229">
            <v>25</v>
          </cell>
          <cell r="G229">
            <v>25</v>
          </cell>
          <cell r="H229">
            <v>0</v>
          </cell>
          <cell r="I229">
            <v>5.5</v>
          </cell>
          <cell r="J229">
            <v>320</v>
          </cell>
          <cell r="K229">
            <v>95</v>
          </cell>
          <cell r="L229" t="e">
            <v>#N/A</v>
          </cell>
          <cell r="M229">
            <v>200</v>
          </cell>
          <cell r="N229" t="e">
            <v>#N/A</v>
          </cell>
          <cell r="O229" t="e">
            <v>#N/A</v>
          </cell>
          <cell r="P229" t="e">
            <v>#N/A</v>
          </cell>
          <cell r="Q229">
            <v>0</v>
          </cell>
          <cell r="R229">
            <v>0</v>
          </cell>
          <cell r="S229">
            <v>0</v>
          </cell>
          <cell r="T229">
            <v>7.7</v>
          </cell>
          <cell r="U229" t="e">
            <v>#N/A</v>
          </cell>
          <cell r="V229" t="e">
            <v>#N/A</v>
          </cell>
          <cell r="W229" t="e">
            <v>#N/A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</row>
        <row r="230">
          <cell r="B230" t="str">
            <v>UEC 320 100</v>
          </cell>
          <cell r="C230" t="str">
            <v>VERTI 2513TP</v>
          </cell>
          <cell r="D230">
            <v>0</v>
          </cell>
          <cell r="E230">
            <v>105</v>
          </cell>
          <cell r="F230">
            <v>25</v>
          </cell>
          <cell r="G230">
            <v>25</v>
          </cell>
          <cell r="H230">
            <v>0</v>
          </cell>
          <cell r="I230">
            <v>5.5</v>
          </cell>
          <cell r="J230">
            <v>320</v>
          </cell>
          <cell r="K230">
            <v>100</v>
          </cell>
          <cell r="L230" t="e">
            <v>#N/A</v>
          </cell>
          <cell r="M230">
            <v>200</v>
          </cell>
          <cell r="N230" t="e">
            <v>#N/A</v>
          </cell>
          <cell r="O230" t="e">
            <v>#N/A</v>
          </cell>
          <cell r="P230" t="e">
            <v>#N/A</v>
          </cell>
          <cell r="Q230">
            <v>0</v>
          </cell>
          <cell r="R230">
            <v>0</v>
          </cell>
          <cell r="S230">
            <v>0</v>
          </cell>
          <cell r="T230">
            <v>7.7</v>
          </cell>
          <cell r="U230" t="e">
            <v>#N/A</v>
          </cell>
          <cell r="V230" t="e">
            <v>#N/A</v>
          </cell>
          <cell r="W230" t="e">
            <v>#N/A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</row>
        <row r="231">
          <cell r="B231" t="str">
            <v>UEC 330 45</v>
          </cell>
          <cell r="C231">
            <v>0</v>
          </cell>
          <cell r="D231">
            <v>0</v>
          </cell>
          <cell r="E231">
            <v>55.5</v>
          </cell>
          <cell r="F231" t="e">
            <v>#N/A</v>
          </cell>
          <cell r="G231" t="e">
            <v>#N/A</v>
          </cell>
          <cell r="H231">
            <v>0</v>
          </cell>
          <cell r="I231">
            <v>5.5</v>
          </cell>
          <cell r="J231">
            <v>330</v>
          </cell>
          <cell r="K231">
            <v>45</v>
          </cell>
          <cell r="L231" t="e">
            <v>#N/A</v>
          </cell>
          <cell r="M231">
            <v>200</v>
          </cell>
          <cell r="N231" t="e">
            <v>#N/A</v>
          </cell>
          <cell r="O231" t="e">
            <v>#N/A</v>
          </cell>
          <cell r="P231" t="e">
            <v>#N/A</v>
          </cell>
          <cell r="Q231">
            <v>0</v>
          </cell>
          <cell r="R231">
            <v>0</v>
          </cell>
          <cell r="S231">
            <v>0</v>
          </cell>
          <cell r="T231">
            <v>7.7</v>
          </cell>
          <cell r="U231" t="e">
            <v>#N/A</v>
          </cell>
          <cell r="V231" t="e">
            <v>#N/A</v>
          </cell>
          <cell r="W231" t="e">
            <v>#N/A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</row>
        <row r="232">
          <cell r="B232" t="str">
            <v>UEC 330 50</v>
          </cell>
          <cell r="C232">
            <v>0</v>
          </cell>
          <cell r="D232">
            <v>0</v>
          </cell>
          <cell r="E232">
            <v>60</v>
          </cell>
          <cell r="F232" t="e">
            <v>#N/A</v>
          </cell>
          <cell r="G232" t="e">
            <v>#N/A</v>
          </cell>
          <cell r="H232">
            <v>0</v>
          </cell>
          <cell r="I232">
            <v>5.5</v>
          </cell>
          <cell r="J232">
            <v>330</v>
          </cell>
          <cell r="K232">
            <v>50</v>
          </cell>
          <cell r="L232" t="e">
            <v>#N/A</v>
          </cell>
          <cell r="M232">
            <v>200</v>
          </cell>
          <cell r="N232" t="e">
            <v>#N/A</v>
          </cell>
          <cell r="O232" t="e">
            <v>#N/A</v>
          </cell>
          <cell r="P232" t="e">
            <v>#N/A</v>
          </cell>
          <cell r="Q232">
            <v>0</v>
          </cell>
          <cell r="R232">
            <v>0</v>
          </cell>
          <cell r="S232">
            <v>0</v>
          </cell>
          <cell r="T232">
            <v>7.7</v>
          </cell>
          <cell r="U232" t="e">
            <v>#N/A</v>
          </cell>
          <cell r="V232" t="e">
            <v>#N/A</v>
          </cell>
          <cell r="W232" t="e">
            <v>#N/A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</row>
        <row r="233">
          <cell r="B233" t="str">
            <v>UEC 330 55</v>
          </cell>
          <cell r="C233">
            <v>0</v>
          </cell>
          <cell r="D233">
            <v>0</v>
          </cell>
          <cell r="E233">
            <v>64.5</v>
          </cell>
          <cell r="F233" t="e">
            <v>#N/A</v>
          </cell>
          <cell r="G233" t="e">
            <v>#N/A</v>
          </cell>
          <cell r="H233">
            <v>0</v>
          </cell>
          <cell r="I233">
            <v>5.5</v>
          </cell>
          <cell r="J233">
            <v>330</v>
          </cell>
          <cell r="K233">
            <v>55</v>
          </cell>
          <cell r="L233" t="e">
            <v>#N/A</v>
          </cell>
          <cell r="M233">
            <v>200</v>
          </cell>
          <cell r="N233" t="e">
            <v>#N/A</v>
          </cell>
          <cell r="O233" t="e">
            <v>#N/A</v>
          </cell>
          <cell r="P233" t="e">
            <v>#N/A</v>
          </cell>
          <cell r="Q233">
            <v>0</v>
          </cell>
          <cell r="R233">
            <v>0</v>
          </cell>
          <cell r="S233">
            <v>0</v>
          </cell>
          <cell r="T233">
            <v>7.7</v>
          </cell>
          <cell r="U233" t="e">
            <v>#N/A</v>
          </cell>
          <cell r="V233" t="e">
            <v>#N/A</v>
          </cell>
          <cell r="W233" t="e">
            <v>#N/A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</row>
        <row r="234">
          <cell r="B234" t="str">
            <v>UEC 330 60</v>
          </cell>
          <cell r="C234">
            <v>0</v>
          </cell>
          <cell r="D234">
            <v>0</v>
          </cell>
          <cell r="E234">
            <v>69</v>
          </cell>
          <cell r="F234" t="e">
            <v>#N/A</v>
          </cell>
          <cell r="G234" t="e">
            <v>#N/A</v>
          </cell>
          <cell r="H234">
            <v>0</v>
          </cell>
          <cell r="I234">
            <v>5.5</v>
          </cell>
          <cell r="J234">
            <v>330</v>
          </cell>
          <cell r="K234">
            <v>60</v>
          </cell>
          <cell r="L234" t="e">
            <v>#N/A</v>
          </cell>
          <cell r="M234">
            <v>200</v>
          </cell>
          <cell r="N234" t="e">
            <v>#N/A</v>
          </cell>
          <cell r="O234" t="e">
            <v>#N/A</v>
          </cell>
          <cell r="P234" t="e">
            <v>#N/A</v>
          </cell>
          <cell r="Q234">
            <v>0</v>
          </cell>
          <cell r="R234">
            <v>0</v>
          </cell>
          <cell r="S234">
            <v>0</v>
          </cell>
          <cell r="T234">
            <v>7.7</v>
          </cell>
          <cell r="U234" t="e">
            <v>#N/A</v>
          </cell>
          <cell r="V234" t="e">
            <v>#N/A</v>
          </cell>
          <cell r="W234" t="e">
            <v>#N/A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</row>
        <row r="235">
          <cell r="B235" t="str">
            <v>UEC 330 65</v>
          </cell>
          <cell r="C235">
            <v>0</v>
          </cell>
          <cell r="D235">
            <v>0</v>
          </cell>
          <cell r="E235">
            <v>73.5</v>
          </cell>
          <cell r="F235" t="e">
            <v>#N/A</v>
          </cell>
          <cell r="G235" t="e">
            <v>#N/A</v>
          </cell>
          <cell r="H235">
            <v>0</v>
          </cell>
          <cell r="I235">
            <v>5.5</v>
          </cell>
          <cell r="J235">
            <v>330</v>
          </cell>
          <cell r="K235">
            <v>65</v>
          </cell>
          <cell r="L235" t="e">
            <v>#N/A</v>
          </cell>
          <cell r="M235">
            <v>200</v>
          </cell>
          <cell r="N235" t="e">
            <v>#N/A</v>
          </cell>
          <cell r="O235" t="e">
            <v>#N/A</v>
          </cell>
          <cell r="P235" t="e">
            <v>#N/A</v>
          </cell>
          <cell r="Q235">
            <v>0</v>
          </cell>
          <cell r="R235">
            <v>0</v>
          </cell>
          <cell r="S235">
            <v>0</v>
          </cell>
          <cell r="T235">
            <v>7.7</v>
          </cell>
          <cell r="U235" t="e">
            <v>#N/A</v>
          </cell>
          <cell r="V235" t="e">
            <v>#N/A</v>
          </cell>
          <cell r="W235" t="e">
            <v>#N/A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</row>
        <row r="236">
          <cell r="B236" t="str">
            <v>UEC 330 70</v>
          </cell>
          <cell r="C236">
            <v>0</v>
          </cell>
          <cell r="D236">
            <v>0</v>
          </cell>
          <cell r="E236">
            <v>78</v>
          </cell>
          <cell r="F236" t="e">
            <v>#N/A</v>
          </cell>
          <cell r="G236" t="e">
            <v>#N/A</v>
          </cell>
          <cell r="H236">
            <v>0</v>
          </cell>
          <cell r="I236">
            <v>5.5</v>
          </cell>
          <cell r="J236">
            <v>330</v>
          </cell>
          <cell r="K236">
            <v>70</v>
          </cell>
          <cell r="L236" t="e">
            <v>#N/A</v>
          </cell>
          <cell r="M236">
            <v>200</v>
          </cell>
          <cell r="N236" t="e">
            <v>#N/A</v>
          </cell>
          <cell r="O236" t="e">
            <v>#N/A</v>
          </cell>
          <cell r="P236" t="e">
            <v>#N/A</v>
          </cell>
          <cell r="Q236">
            <v>0</v>
          </cell>
          <cell r="R236">
            <v>0</v>
          </cell>
          <cell r="S236">
            <v>0</v>
          </cell>
          <cell r="T236">
            <v>7.7</v>
          </cell>
          <cell r="U236" t="e">
            <v>#N/A</v>
          </cell>
          <cell r="V236" t="e">
            <v>#N/A</v>
          </cell>
          <cell r="W236" t="e">
            <v>#N/A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</row>
        <row r="237">
          <cell r="B237" t="str">
            <v>UEC 330 75</v>
          </cell>
          <cell r="C237">
            <v>0</v>
          </cell>
          <cell r="D237">
            <v>0</v>
          </cell>
          <cell r="E237">
            <v>82.5</v>
          </cell>
          <cell r="F237" t="e">
            <v>#N/A</v>
          </cell>
          <cell r="G237" t="e">
            <v>#N/A</v>
          </cell>
          <cell r="H237">
            <v>0</v>
          </cell>
          <cell r="I237">
            <v>5.5</v>
          </cell>
          <cell r="J237">
            <v>330</v>
          </cell>
          <cell r="K237">
            <v>75</v>
          </cell>
          <cell r="L237" t="e">
            <v>#N/A</v>
          </cell>
          <cell r="M237">
            <v>200</v>
          </cell>
          <cell r="N237" t="e">
            <v>#N/A</v>
          </cell>
          <cell r="O237" t="e">
            <v>#N/A</v>
          </cell>
          <cell r="P237" t="e">
            <v>#N/A</v>
          </cell>
          <cell r="Q237">
            <v>0</v>
          </cell>
          <cell r="R237">
            <v>0</v>
          </cell>
          <cell r="S237">
            <v>0</v>
          </cell>
          <cell r="T237">
            <v>7.7</v>
          </cell>
          <cell r="U237" t="e">
            <v>#N/A</v>
          </cell>
          <cell r="V237" t="e">
            <v>#N/A</v>
          </cell>
          <cell r="W237" t="e">
            <v>#N/A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</row>
        <row r="238">
          <cell r="B238" t="str">
            <v>UEC 330 80</v>
          </cell>
          <cell r="C238">
            <v>0</v>
          </cell>
          <cell r="D238">
            <v>0</v>
          </cell>
          <cell r="E238">
            <v>87</v>
          </cell>
          <cell r="F238" t="e">
            <v>#N/A</v>
          </cell>
          <cell r="G238" t="e">
            <v>#N/A</v>
          </cell>
          <cell r="H238">
            <v>0</v>
          </cell>
          <cell r="I238">
            <v>5.5</v>
          </cell>
          <cell r="J238">
            <v>330</v>
          </cell>
          <cell r="K238">
            <v>80</v>
          </cell>
          <cell r="L238" t="e">
            <v>#N/A</v>
          </cell>
          <cell r="M238">
            <v>200</v>
          </cell>
          <cell r="N238" t="e">
            <v>#N/A</v>
          </cell>
          <cell r="O238" t="e">
            <v>#N/A</v>
          </cell>
          <cell r="P238" t="e">
            <v>#N/A</v>
          </cell>
          <cell r="Q238">
            <v>0</v>
          </cell>
          <cell r="R238">
            <v>0</v>
          </cell>
          <cell r="S238">
            <v>0</v>
          </cell>
          <cell r="T238">
            <v>7.7</v>
          </cell>
          <cell r="U238" t="e">
            <v>#N/A</v>
          </cell>
          <cell r="V238" t="e">
            <v>#N/A</v>
          </cell>
          <cell r="W238" t="e">
            <v>#N/A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</row>
        <row r="239">
          <cell r="B239" t="str">
            <v>UEC 330 85</v>
          </cell>
          <cell r="C239">
            <v>0</v>
          </cell>
          <cell r="D239">
            <v>3.9</v>
          </cell>
          <cell r="E239">
            <v>91.5</v>
          </cell>
          <cell r="F239" t="e">
            <v>#N/A</v>
          </cell>
          <cell r="G239" t="e">
            <v>#N/A</v>
          </cell>
          <cell r="H239">
            <v>0</v>
          </cell>
          <cell r="I239">
            <v>5.5</v>
          </cell>
          <cell r="J239">
            <v>330</v>
          </cell>
          <cell r="K239">
            <v>85</v>
          </cell>
          <cell r="L239" t="e">
            <v>#N/A</v>
          </cell>
          <cell r="M239">
            <v>200</v>
          </cell>
          <cell r="N239" t="e">
            <v>#N/A</v>
          </cell>
          <cell r="O239" t="e">
            <v>#N/A</v>
          </cell>
          <cell r="P239" t="e">
            <v>#N/A</v>
          </cell>
          <cell r="Q239">
            <v>0</v>
          </cell>
          <cell r="R239">
            <v>0</v>
          </cell>
          <cell r="S239">
            <v>0</v>
          </cell>
          <cell r="T239">
            <v>7.7</v>
          </cell>
          <cell r="U239" t="e">
            <v>#N/A</v>
          </cell>
          <cell r="V239" t="e">
            <v>#N/A</v>
          </cell>
          <cell r="W239" t="e">
            <v>#N/A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</row>
        <row r="240">
          <cell r="B240" t="str">
            <v>UEC 330 90</v>
          </cell>
          <cell r="C240" t="str">
            <v>VERTI 3010TP</v>
          </cell>
          <cell r="D240">
            <v>3.5</v>
          </cell>
          <cell r="E240">
            <v>96</v>
          </cell>
          <cell r="F240">
            <v>25</v>
          </cell>
          <cell r="G240">
            <v>25</v>
          </cell>
          <cell r="H240" t="str">
            <v>NW 125-250G SS/GP</v>
          </cell>
          <cell r="I240">
            <v>270</v>
          </cell>
          <cell r="J240">
            <v>330</v>
          </cell>
          <cell r="K240">
            <v>90</v>
          </cell>
          <cell r="L240">
            <v>1.8674179989449053</v>
          </cell>
          <cell r="M240">
            <v>200</v>
          </cell>
          <cell r="N240">
            <v>250</v>
          </cell>
          <cell r="O240">
            <v>150</v>
          </cell>
          <cell r="P240">
            <v>125</v>
          </cell>
          <cell r="Q240">
            <v>264</v>
          </cell>
          <cell r="R240" t="str">
            <v>NW 125-250G SS/GP</v>
          </cell>
          <cell r="S240">
            <v>264</v>
          </cell>
          <cell r="T240">
            <v>330</v>
          </cell>
          <cell r="U240">
            <v>150</v>
          </cell>
          <cell r="V240">
            <v>125</v>
          </cell>
          <cell r="W240" t="str">
            <v>CI3B330/125/125/J25</v>
          </cell>
          <cell r="X240">
            <v>1200</v>
          </cell>
          <cell r="Y240">
            <v>1850</v>
          </cell>
          <cell r="Z240">
            <v>2350</v>
          </cell>
          <cell r="AA240">
            <v>1300</v>
          </cell>
          <cell r="AB240">
            <v>2140</v>
          </cell>
          <cell r="AC240">
            <v>2350</v>
          </cell>
          <cell r="AD240">
            <v>1500</v>
          </cell>
          <cell r="AE240">
            <v>2280</v>
          </cell>
          <cell r="AF240">
            <v>2350</v>
          </cell>
          <cell r="AG240">
            <v>1500</v>
          </cell>
          <cell r="AH240">
            <v>2280</v>
          </cell>
          <cell r="AI240">
            <v>2350</v>
          </cell>
          <cell r="AJ240">
            <v>1500</v>
          </cell>
          <cell r="AK240">
            <v>2280</v>
          </cell>
          <cell r="AL240">
            <v>2350</v>
          </cell>
          <cell r="AM240">
            <v>0</v>
          </cell>
        </row>
        <row r="241">
          <cell r="B241" t="str">
            <v>UEC 330 95</v>
          </cell>
          <cell r="C241">
            <v>0</v>
          </cell>
          <cell r="D241">
            <v>0</v>
          </cell>
          <cell r="E241">
            <v>100.5</v>
          </cell>
          <cell r="F241" t="e">
            <v>#N/A</v>
          </cell>
          <cell r="G241" t="e">
            <v>#N/A</v>
          </cell>
          <cell r="H241">
            <v>0</v>
          </cell>
          <cell r="I241">
            <v>5.5</v>
          </cell>
          <cell r="J241">
            <v>330</v>
          </cell>
          <cell r="K241">
            <v>95</v>
          </cell>
          <cell r="L241" t="e">
            <v>#N/A</v>
          </cell>
          <cell r="M241">
            <v>200</v>
          </cell>
          <cell r="N241" t="e">
            <v>#N/A</v>
          </cell>
          <cell r="O241" t="e">
            <v>#N/A</v>
          </cell>
          <cell r="P241" t="e">
            <v>#N/A</v>
          </cell>
          <cell r="Q241">
            <v>0</v>
          </cell>
          <cell r="R241">
            <v>0</v>
          </cell>
          <cell r="S241">
            <v>0</v>
          </cell>
          <cell r="T241">
            <v>7.7</v>
          </cell>
          <cell r="U241" t="e">
            <v>#N/A</v>
          </cell>
          <cell r="V241" t="e">
            <v>#N/A</v>
          </cell>
          <cell r="W241" t="e">
            <v>#N/A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</row>
        <row r="242">
          <cell r="B242" t="str">
            <v>UEC 330 100</v>
          </cell>
          <cell r="C242">
            <v>0</v>
          </cell>
          <cell r="D242">
            <v>0</v>
          </cell>
          <cell r="E242">
            <v>105</v>
          </cell>
          <cell r="F242" t="e">
            <v>#N/A</v>
          </cell>
          <cell r="G242" t="e">
            <v>#N/A</v>
          </cell>
          <cell r="H242">
            <v>0</v>
          </cell>
          <cell r="I242">
            <v>5.5</v>
          </cell>
          <cell r="J242">
            <v>330</v>
          </cell>
          <cell r="K242">
            <v>100</v>
          </cell>
          <cell r="L242" t="e">
            <v>#N/A</v>
          </cell>
          <cell r="M242">
            <v>200</v>
          </cell>
          <cell r="N242" t="e">
            <v>#N/A</v>
          </cell>
          <cell r="O242" t="e">
            <v>#N/A</v>
          </cell>
          <cell r="P242" t="e">
            <v>#N/A</v>
          </cell>
          <cell r="Q242">
            <v>0</v>
          </cell>
          <cell r="R242">
            <v>0</v>
          </cell>
          <cell r="S242">
            <v>0</v>
          </cell>
          <cell r="T242">
            <v>7.7</v>
          </cell>
          <cell r="U242" t="e">
            <v>#N/A</v>
          </cell>
          <cell r="V242" t="e">
            <v>#N/A</v>
          </cell>
          <cell r="W242" t="e">
            <v>#N/A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</row>
        <row r="243">
          <cell r="B243" t="str">
            <v>UEC 380 80</v>
          </cell>
          <cell r="C243" t="str">
            <v>VERTI 3010TP</v>
          </cell>
          <cell r="D243">
            <v>2.5</v>
          </cell>
          <cell r="E243">
            <v>87</v>
          </cell>
          <cell r="F243">
            <v>25</v>
          </cell>
          <cell r="G243">
            <v>25</v>
          </cell>
          <cell r="H243" t="str">
            <v>NW 125-250G SS/GP</v>
          </cell>
          <cell r="I243">
            <v>220</v>
          </cell>
          <cell r="J243">
            <v>380</v>
          </cell>
          <cell r="K243">
            <v>80</v>
          </cell>
          <cell r="L243">
            <v>1.4933056388869193</v>
          </cell>
          <cell r="M243">
            <v>200</v>
          </cell>
          <cell r="N243">
            <v>300</v>
          </cell>
          <cell r="O243">
            <v>150</v>
          </cell>
          <cell r="P243">
            <v>125</v>
          </cell>
          <cell r="Q243">
            <v>250</v>
          </cell>
          <cell r="R243" t="str">
            <v>NW 125-250G SS/GP</v>
          </cell>
          <cell r="S243">
            <v>250</v>
          </cell>
          <cell r="T243">
            <v>240</v>
          </cell>
          <cell r="U243">
            <v>150</v>
          </cell>
          <cell r="V243">
            <v>125</v>
          </cell>
          <cell r="W243" t="str">
            <v>CI3B380/125/125/J25</v>
          </cell>
          <cell r="X243">
            <v>1200</v>
          </cell>
          <cell r="Y243">
            <v>1850</v>
          </cell>
          <cell r="Z243">
            <v>2350</v>
          </cell>
          <cell r="AA243">
            <v>1300</v>
          </cell>
          <cell r="AB243">
            <v>2140</v>
          </cell>
          <cell r="AC243">
            <v>2350</v>
          </cell>
          <cell r="AD243">
            <v>1500</v>
          </cell>
          <cell r="AE243">
            <v>2280</v>
          </cell>
          <cell r="AF243">
            <v>2350</v>
          </cell>
          <cell r="AG243">
            <v>1500</v>
          </cell>
          <cell r="AH243">
            <v>2280</v>
          </cell>
          <cell r="AI243">
            <v>2350</v>
          </cell>
          <cell r="AJ243">
            <v>1500</v>
          </cell>
          <cell r="AK243">
            <v>2280</v>
          </cell>
          <cell r="AL243">
            <v>2350</v>
          </cell>
          <cell r="AM243">
            <v>0</v>
          </cell>
        </row>
        <row r="244">
          <cell r="B244" t="str">
            <v>UEC 380 100</v>
          </cell>
          <cell r="C244" t="str">
            <v>VERTI 2513TP</v>
          </cell>
          <cell r="D244">
            <v>2.5</v>
          </cell>
          <cell r="E244" t="e">
            <v>#N/A</v>
          </cell>
          <cell r="F244">
            <v>25</v>
          </cell>
          <cell r="G244">
            <v>25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>
            <v>0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>UEC 375 85</v>
          </cell>
          <cell r="C245" t="str">
            <v>VERTI 3010TP</v>
          </cell>
          <cell r="D245">
            <v>3.9</v>
          </cell>
          <cell r="E245">
            <v>91.5</v>
          </cell>
          <cell r="F245">
            <v>25</v>
          </cell>
          <cell r="G245">
            <v>25</v>
          </cell>
          <cell r="H245" t="str">
            <v>NW 125-250G SS/GP</v>
          </cell>
          <cell r="I245">
            <v>270</v>
          </cell>
          <cell r="J245">
            <v>375</v>
          </cell>
          <cell r="K245">
            <v>85</v>
          </cell>
          <cell r="L245">
            <v>1.4736568804805124</v>
          </cell>
          <cell r="M245">
            <v>200</v>
          </cell>
          <cell r="N245">
            <v>300</v>
          </cell>
          <cell r="O245">
            <v>150</v>
          </cell>
          <cell r="P245">
            <v>125</v>
          </cell>
          <cell r="Q245">
            <v>258</v>
          </cell>
          <cell r="R245" t="str">
            <v>NW 125-250G SS/GP</v>
          </cell>
          <cell r="S245">
            <v>258</v>
          </cell>
          <cell r="T245">
            <v>240</v>
          </cell>
          <cell r="U245">
            <v>150</v>
          </cell>
          <cell r="V245">
            <v>125</v>
          </cell>
          <cell r="W245" t="str">
            <v>CI3B375/125/125/J25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</row>
        <row r="246">
          <cell r="B246" t="str">
            <v>UEC 400 85</v>
          </cell>
          <cell r="C246" t="str">
            <v>VERTI 3010TP</v>
          </cell>
          <cell r="D246">
            <v>3.9</v>
          </cell>
          <cell r="E246">
            <v>91.5</v>
          </cell>
          <cell r="F246">
            <v>25</v>
          </cell>
          <cell r="G246">
            <v>25</v>
          </cell>
          <cell r="H246" t="str">
            <v>NW 125-250G SS/GP</v>
          </cell>
          <cell r="I246">
            <v>270</v>
          </cell>
          <cell r="J246">
            <v>400</v>
          </cell>
          <cell r="K246">
            <v>85</v>
          </cell>
          <cell r="L246" t="e">
            <v>#N/A</v>
          </cell>
          <cell r="M246">
            <v>200</v>
          </cell>
          <cell r="N246" t="e">
            <v>#N/A</v>
          </cell>
          <cell r="O246">
            <v>150</v>
          </cell>
          <cell r="P246">
            <v>125</v>
          </cell>
          <cell r="Q246">
            <v>258</v>
          </cell>
          <cell r="R246" t="str">
            <v>NW 125-250G SS/GP</v>
          </cell>
          <cell r="S246">
            <v>258</v>
          </cell>
          <cell r="T246">
            <v>240</v>
          </cell>
          <cell r="U246">
            <v>150</v>
          </cell>
          <cell r="V246">
            <v>125</v>
          </cell>
          <cell r="W246" t="str">
            <v>CI3B400/125/125/J25</v>
          </cell>
          <cell r="X246">
            <v>900</v>
          </cell>
          <cell r="Y246">
            <v>2500</v>
          </cell>
          <cell r="Z246">
            <v>2500</v>
          </cell>
          <cell r="AA246">
            <v>1100</v>
          </cell>
          <cell r="AB246">
            <v>2500</v>
          </cell>
          <cell r="AC246">
            <v>2500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</row>
        <row r="248">
          <cell r="B248" t="str">
            <v>U12C 12 45</v>
          </cell>
          <cell r="C248" t="str">
            <v>VERTI 257TP</v>
          </cell>
          <cell r="D248">
            <v>2.5</v>
          </cell>
          <cell r="E248">
            <v>55.5</v>
          </cell>
          <cell r="F248">
            <v>25</v>
          </cell>
          <cell r="G248">
            <v>25</v>
          </cell>
          <cell r="H248" t="str">
            <v>VERTI 556TP</v>
          </cell>
          <cell r="I248">
            <v>4</v>
          </cell>
          <cell r="J248">
            <v>12</v>
          </cell>
          <cell r="K248">
            <v>45</v>
          </cell>
          <cell r="L248">
            <v>1.6976527263135501</v>
          </cell>
          <cell r="M248">
            <v>50</v>
          </cell>
          <cell r="N248">
            <v>50</v>
          </cell>
          <cell r="O248">
            <v>40</v>
          </cell>
          <cell r="P248">
            <v>32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 t="str">
            <v>GP3B-C4</v>
          </cell>
          <cell r="X248">
            <v>800</v>
          </cell>
          <cell r="Y248">
            <v>1110</v>
          </cell>
          <cell r="Z248">
            <v>1810</v>
          </cell>
          <cell r="AA248">
            <v>880</v>
          </cell>
          <cell r="AB248">
            <v>1350</v>
          </cell>
          <cell r="AC248">
            <v>1970</v>
          </cell>
          <cell r="AD248">
            <v>1130</v>
          </cell>
          <cell r="AE248">
            <v>1650</v>
          </cell>
          <cell r="AF248">
            <v>1900</v>
          </cell>
          <cell r="AG248">
            <v>1130</v>
          </cell>
          <cell r="AH248">
            <v>1650</v>
          </cell>
          <cell r="AI248">
            <v>1900</v>
          </cell>
          <cell r="AJ248">
            <v>1130</v>
          </cell>
          <cell r="AK248">
            <v>1650</v>
          </cell>
          <cell r="AL248">
            <v>1900</v>
          </cell>
        </row>
        <row r="249">
          <cell r="B249" t="str">
            <v>U12C 12 50</v>
          </cell>
          <cell r="C249" t="str">
            <v>VERTI 257TP</v>
          </cell>
          <cell r="D249">
            <v>2.1</v>
          </cell>
          <cell r="E249">
            <v>60</v>
          </cell>
          <cell r="F249">
            <v>25</v>
          </cell>
          <cell r="G249">
            <v>25</v>
          </cell>
          <cell r="H249" t="str">
            <v>VERTI 556TP</v>
          </cell>
          <cell r="I249">
            <v>4</v>
          </cell>
          <cell r="J249">
            <v>12</v>
          </cell>
          <cell r="K249">
            <v>50</v>
          </cell>
          <cell r="L249">
            <v>1.6976527263135501</v>
          </cell>
          <cell r="M249">
            <v>50</v>
          </cell>
          <cell r="N249">
            <v>50</v>
          </cell>
          <cell r="O249">
            <v>40</v>
          </cell>
          <cell r="P249">
            <v>32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 t="str">
            <v>GP3B-C4</v>
          </cell>
          <cell r="X249">
            <v>800</v>
          </cell>
          <cell r="Y249">
            <v>1110</v>
          </cell>
          <cell r="Z249">
            <v>1810</v>
          </cell>
          <cell r="AA249">
            <v>880</v>
          </cell>
          <cell r="AB249">
            <v>1350</v>
          </cell>
          <cell r="AC249">
            <v>1970</v>
          </cell>
          <cell r="AD249">
            <v>1130</v>
          </cell>
          <cell r="AE249">
            <v>1650</v>
          </cell>
          <cell r="AF249">
            <v>1900</v>
          </cell>
          <cell r="AG249">
            <v>1130</v>
          </cell>
          <cell r="AH249">
            <v>1650</v>
          </cell>
          <cell r="AI249">
            <v>1900</v>
          </cell>
          <cell r="AJ249">
            <v>1130</v>
          </cell>
          <cell r="AK249">
            <v>1650</v>
          </cell>
          <cell r="AL249">
            <v>1900</v>
          </cell>
        </row>
        <row r="250">
          <cell r="B250" t="str">
            <v>U12C 12 55</v>
          </cell>
          <cell r="C250" t="str">
            <v>VERTI 258TP</v>
          </cell>
          <cell r="D250">
            <v>2.4</v>
          </cell>
          <cell r="E250">
            <v>64.5</v>
          </cell>
          <cell r="F250">
            <v>25</v>
          </cell>
          <cell r="G250">
            <v>25</v>
          </cell>
          <cell r="H250" t="str">
            <v>VERTI 557TP</v>
          </cell>
          <cell r="I250">
            <v>5.5</v>
          </cell>
          <cell r="J250">
            <v>12</v>
          </cell>
          <cell r="K250">
            <v>55</v>
          </cell>
          <cell r="L250">
            <v>1.6976527263135501</v>
          </cell>
          <cell r="M250">
            <v>50</v>
          </cell>
          <cell r="N250">
            <v>50</v>
          </cell>
          <cell r="O250">
            <v>40</v>
          </cell>
          <cell r="P250">
            <v>32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 t="str">
            <v>GP3B-C4</v>
          </cell>
          <cell r="X250">
            <v>800</v>
          </cell>
          <cell r="Y250">
            <v>1110</v>
          </cell>
          <cell r="Z250">
            <v>1810</v>
          </cell>
          <cell r="AA250">
            <v>880</v>
          </cell>
          <cell r="AB250">
            <v>1350</v>
          </cell>
          <cell r="AC250">
            <v>1970</v>
          </cell>
          <cell r="AD250">
            <v>1130</v>
          </cell>
          <cell r="AE250">
            <v>1650</v>
          </cell>
          <cell r="AF250">
            <v>1900</v>
          </cell>
          <cell r="AG250">
            <v>1130</v>
          </cell>
          <cell r="AH250">
            <v>1650</v>
          </cell>
          <cell r="AI250">
            <v>1900</v>
          </cell>
          <cell r="AJ250">
            <v>1130</v>
          </cell>
          <cell r="AK250">
            <v>1650</v>
          </cell>
          <cell r="AL250">
            <v>1900</v>
          </cell>
        </row>
        <row r="251">
          <cell r="B251" t="str">
            <v>U12C 12 60</v>
          </cell>
          <cell r="C251" t="str">
            <v>VERTI 258TP</v>
          </cell>
          <cell r="D251">
            <v>2.1</v>
          </cell>
          <cell r="E251">
            <v>69</v>
          </cell>
          <cell r="F251">
            <v>25</v>
          </cell>
          <cell r="G251">
            <v>25</v>
          </cell>
          <cell r="H251" t="str">
            <v>VERTI 558TP</v>
          </cell>
          <cell r="I251">
            <v>6.5</v>
          </cell>
          <cell r="J251">
            <v>12</v>
          </cell>
          <cell r="K251">
            <v>60</v>
          </cell>
          <cell r="L251">
            <v>1.6976527263135501</v>
          </cell>
          <cell r="M251">
            <v>50</v>
          </cell>
          <cell r="N251">
            <v>50</v>
          </cell>
          <cell r="O251">
            <v>40</v>
          </cell>
          <cell r="P251">
            <v>32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 t="str">
            <v>GP3B-C4</v>
          </cell>
          <cell r="X251">
            <v>800</v>
          </cell>
          <cell r="Y251">
            <v>1110</v>
          </cell>
          <cell r="Z251">
            <v>1810</v>
          </cell>
          <cell r="AA251">
            <v>880</v>
          </cell>
          <cell r="AB251">
            <v>1350</v>
          </cell>
          <cell r="AC251">
            <v>1970</v>
          </cell>
          <cell r="AD251">
            <v>1130</v>
          </cell>
          <cell r="AE251">
            <v>1650</v>
          </cell>
          <cell r="AF251">
            <v>1900</v>
          </cell>
          <cell r="AG251">
            <v>1130</v>
          </cell>
          <cell r="AH251">
            <v>1650</v>
          </cell>
          <cell r="AI251">
            <v>1900</v>
          </cell>
          <cell r="AJ251">
            <v>1130</v>
          </cell>
          <cell r="AK251">
            <v>1650</v>
          </cell>
          <cell r="AL251">
            <v>1900</v>
          </cell>
        </row>
        <row r="252">
          <cell r="B252" t="str">
            <v>U12C 12 65</v>
          </cell>
          <cell r="C252" t="str">
            <v>VERTI 258TP</v>
          </cell>
          <cell r="D252">
            <v>1.9</v>
          </cell>
          <cell r="E252">
            <v>73.5</v>
          </cell>
          <cell r="F252">
            <v>25</v>
          </cell>
          <cell r="G252">
            <v>25</v>
          </cell>
          <cell r="H252" t="str">
            <v>NM32-250/75</v>
          </cell>
          <cell r="I252">
            <v>10</v>
          </cell>
          <cell r="J252">
            <v>12</v>
          </cell>
          <cell r="K252">
            <v>65</v>
          </cell>
          <cell r="L252">
            <v>1.6976527263135501</v>
          </cell>
          <cell r="M252">
            <v>50</v>
          </cell>
          <cell r="N252">
            <v>50</v>
          </cell>
          <cell r="O252">
            <v>50</v>
          </cell>
          <cell r="P252">
            <v>32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 t="str">
            <v>GP3B-C4</v>
          </cell>
          <cell r="X252">
            <v>800</v>
          </cell>
          <cell r="Y252">
            <v>1110</v>
          </cell>
          <cell r="Z252">
            <v>1810</v>
          </cell>
          <cell r="AA252">
            <v>880</v>
          </cell>
          <cell r="AB252">
            <v>1350</v>
          </cell>
          <cell r="AC252">
            <v>1970</v>
          </cell>
          <cell r="AD252">
            <v>1130</v>
          </cell>
          <cell r="AE252">
            <v>1650</v>
          </cell>
          <cell r="AF252">
            <v>1900</v>
          </cell>
          <cell r="AG252">
            <v>1130</v>
          </cell>
          <cell r="AH252">
            <v>1650</v>
          </cell>
          <cell r="AI252">
            <v>1900</v>
          </cell>
          <cell r="AJ252">
            <v>1130</v>
          </cell>
          <cell r="AK252">
            <v>1650</v>
          </cell>
          <cell r="AL252">
            <v>1900</v>
          </cell>
        </row>
        <row r="253">
          <cell r="B253" t="str">
            <v>U12C 12 70</v>
          </cell>
          <cell r="C253" t="str">
            <v>VERTI 259TP</v>
          </cell>
          <cell r="D253">
            <v>2.2</v>
          </cell>
          <cell r="E253">
            <v>78</v>
          </cell>
          <cell r="F253">
            <v>25</v>
          </cell>
          <cell r="G253">
            <v>25</v>
          </cell>
          <cell r="H253" t="str">
            <v>CTV 330 55-10</v>
          </cell>
          <cell r="I253">
            <v>5.5</v>
          </cell>
          <cell r="J253">
            <v>12</v>
          </cell>
          <cell r="K253">
            <v>70</v>
          </cell>
          <cell r="L253">
            <v>0.6631455962162306</v>
          </cell>
          <cell r="M253">
            <v>50</v>
          </cell>
          <cell r="N253">
            <v>80</v>
          </cell>
          <cell r="O253">
            <v>40</v>
          </cell>
          <cell r="P253">
            <v>40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 t="str">
            <v>GP3B-C1</v>
          </cell>
          <cell r="X253">
            <v>800</v>
          </cell>
          <cell r="Y253">
            <v>1110</v>
          </cell>
          <cell r="Z253">
            <v>1810</v>
          </cell>
          <cell r="AA253">
            <v>880</v>
          </cell>
          <cell r="AB253">
            <v>1350</v>
          </cell>
          <cell r="AC253">
            <v>1970</v>
          </cell>
          <cell r="AD253">
            <v>1130</v>
          </cell>
          <cell r="AE253">
            <v>1650</v>
          </cell>
          <cell r="AF253">
            <v>1900</v>
          </cell>
          <cell r="AG253">
            <v>1130</v>
          </cell>
          <cell r="AH253">
            <v>1650</v>
          </cell>
          <cell r="AI253">
            <v>1900</v>
          </cell>
          <cell r="AJ253">
            <v>1130</v>
          </cell>
          <cell r="AK253">
            <v>1650</v>
          </cell>
          <cell r="AL253">
            <v>1900</v>
          </cell>
        </row>
        <row r="254">
          <cell r="B254" t="str">
            <v>U12C 12 75</v>
          </cell>
          <cell r="C254" t="str">
            <v>VERTI 259TP</v>
          </cell>
          <cell r="D254">
            <v>1.9</v>
          </cell>
          <cell r="E254">
            <v>82.5</v>
          </cell>
          <cell r="F254">
            <v>25</v>
          </cell>
          <cell r="G254">
            <v>25</v>
          </cell>
          <cell r="H254" t="str">
            <v>CTV 330 55-10</v>
          </cell>
          <cell r="I254">
            <v>5.5</v>
          </cell>
          <cell r="J254">
            <v>12</v>
          </cell>
          <cell r="K254">
            <v>75</v>
          </cell>
          <cell r="L254">
            <v>0.6631455962162306</v>
          </cell>
          <cell r="M254">
            <v>50</v>
          </cell>
          <cell r="N254">
            <v>80</v>
          </cell>
          <cell r="O254">
            <v>40</v>
          </cell>
          <cell r="P254">
            <v>40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 t="str">
            <v>GP3B-C1</v>
          </cell>
          <cell r="X254">
            <v>800</v>
          </cell>
          <cell r="Y254">
            <v>1110</v>
          </cell>
          <cell r="Z254">
            <v>1810</v>
          </cell>
          <cell r="AA254">
            <v>880</v>
          </cell>
          <cell r="AB254">
            <v>1350</v>
          </cell>
          <cell r="AC254">
            <v>1970</v>
          </cell>
          <cell r="AD254">
            <v>1130</v>
          </cell>
          <cell r="AE254">
            <v>1650</v>
          </cell>
          <cell r="AF254">
            <v>1900</v>
          </cell>
          <cell r="AG254">
            <v>1130</v>
          </cell>
          <cell r="AH254">
            <v>1650</v>
          </cell>
          <cell r="AI254">
            <v>1900</v>
          </cell>
          <cell r="AJ254">
            <v>1130</v>
          </cell>
          <cell r="AK254">
            <v>1650</v>
          </cell>
          <cell r="AL254">
            <v>1900</v>
          </cell>
        </row>
        <row r="255">
          <cell r="B255" t="str">
            <v>U12C 12 80</v>
          </cell>
          <cell r="C255" t="str">
            <v>VERTI 3010TP</v>
          </cell>
          <cell r="D255">
            <v>4.1</v>
          </cell>
          <cell r="E255">
            <v>87</v>
          </cell>
          <cell r="F255">
            <v>25</v>
          </cell>
          <cell r="G255">
            <v>25</v>
          </cell>
          <cell r="H255" t="str">
            <v>U18V-750/8T</v>
          </cell>
          <cell r="I255">
            <v>7.5</v>
          </cell>
          <cell r="J255">
            <v>12</v>
          </cell>
          <cell r="K255">
            <v>80</v>
          </cell>
          <cell r="L255">
            <v>0.6631455962162306</v>
          </cell>
          <cell r="M255">
            <v>50</v>
          </cell>
          <cell r="N255">
            <v>80</v>
          </cell>
          <cell r="O255">
            <v>50</v>
          </cell>
          <cell r="P255">
            <v>40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 t="str">
            <v>GP3B-C1</v>
          </cell>
          <cell r="X255">
            <v>800</v>
          </cell>
          <cell r="Y255">
            <v>1110</v>
          </cell>
          <cell r="Z255">
            <v>1810</v>
          </cell>
          <cell r="AA255">
            <v>880</v>
          </cell>
          <cell r="AB255">
            <v>1350</v>
          </cell>
          <cell r="AC255">
            <v>1970</v>
          </cell>
          <cell r="AD255">
            <v>1130</v>
          </cell>
          <cell r="AE255">
            <v>1650</v>
          </cell>
          <cell r="AF255">
            <v>1900</v>
          </cell>
          <cell r="AG255">
            <v>1130</v>
          </cell>
          <cell r="AH255">
            <v>1650</v>
          </cell>
          <cell r="AI255">
            <v>1900</v>
          </cell>
          <cell r="AJ255">
            <v>1130</v>
          </cell>
          <cell r="AK255">
            <v>1650</v>
          </cell>
          <cell r="AL255">
            <v>1900</v>
          </cell>
        </row>
        <row r="256">
          <cell r="B256" t="str">
            <v>U12C 12 85</v>
          </cell>
          <cell r="C256" t="str">
            <v>VERTI 3010TP</v>
          </cell>
          <cell r="D256">
            <v>3.9</v>
          </cell>
          <cell r="E256">
            <v>91.5</v>
          </cell>
          <cell r="F256">
            <v>25</v>
          </cell>
          <cell r="G256">
            <v>25</v>
          </cell>
          <cell r="H256" t="str">
            <v>NM32-250/110</v>
          </cell>
          <cell r="I256">
            <v>15</v>
          </cell>
          <cell r="J256">
            <v>12</v>
          </cell>
          <cell r="K256">
            <v>85</v>
          </cell>
          <cell r="L256">
            <v>1.6976527263135501</v>
          </cell>
          <cell r="M256">
            <v>50</v>
          </cell>
          <cell r="N256">
            <v>50</v>
          </cell>
          <cell r="O256">
            <v>0</v>
          </cell>
          <cell r="P256">
            <v>32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 t="str">
            <v>GP3B-C4</v>
          </cell>
          <cell r="X256">
            <v>800</v>
          </cell>
          <cell r="Y256">
            <v>1110</v>
          </cell>
          <cell r="Z256">
            <v>1810</v>
          </cell>
          <cell r="AA256">
            <v>880</v>
          </cell>
          <cell r="AB256">
            <v>1350</v>
          </cell>
          <cell r="AC256">
            <v>1970</v>
          </cell>
          <cell r="AD256">
            <v>1130</v>
          </cell>
          <cell r="AE256">
            <v>1650</v>
          </cell>
          <cell r="AF256">
            <v>1900</v>
          </cell>
          <cell r="AG256">
            <v>1130</v>
          </cell>
          <cell r="AH256">
            <v>1650</v>
          </cell>
          <cell r="AI256">
            <v>1900</v>
          </cell>
          <cell r="AJ256">
            <v>1130</v>
          </cell>
          <cell r="AK256">
            <v>1650</v>
          </cell>
          <cell r="AL256">
            <v>1900</v>
          </cell>
        </row>
        <row r="257">
          <cell r="B257" t="str">
            <v>U12C 12 90</v>
          </cell>
          <cell r="C257" t="str">
            <v>VERTI 3010TP</v>
          </cell>
          <cell r="D257">
            <v>3.5</v>
          </cell>
          <cell r="E257">
            <v>96</v>
          </cell>
          <cell r="F257">
            <v>25</v>
          </cell>
          <cell r="G257">
            <v>25</v>
          </cell>
          <cell r="H257" t="str">
            <v>CTV 330 75-14</v>
          </cell>
          <cell r="I257">
            <v>7.5</v>
          </cell>
          <cell r="J257">
            <v>12</v>
          </cell>
          <cell r="K257">
            <v>90</v>
          </cell>
          <cell r="L257">
            <v>0.6631455962162306</v>
          </cell>
          <cell r="M257">
            <v>50</v>
          </cell>
          <cell r="N257">
            <v>80</v>
          </cell>
          <cell r="O257">
            <v>40</v>
          </cell>
          <cell r="P257">
            <v>40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 t="str">
            <v>GP3B-C1</v>
          </cell>
          <cell r="X257">
            <v>800</v>
          </cell>
          <cell r="Y257">
            <v>1110</v>
          </cell>
          <cell r="Z257">
            <v>1810</v>
          </cell>
          <cell r="AA257">
            <v>880</v>
          </cell>
          <cell r="AB257">
            <v>1350</v>
          </cell>
          <cell r="AC257">
            <v>1970</v>
          </cell>
          <cell r="AD257">
            <v>1130</v>
          </cell>
          <cell r="AE257">
            <v>1650</v>
          </cell>
          <cell r="AF257">
            <v>1900</v>
          </cell>
          <cell r="AG257">
            <v>1130</v>
          </cell>
          <cell r="AH257">
            <v>1650</v>
          </cell>
          <cell r="AI257">
            <v>1900</v>
          </cell>
          <cell r="AJ257">
            <v>1130</v>
          </cell>
          <cell r="AK257">
            <v>1650</v>
          </cell>
          <cell r="AL257">
            <v>1900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</row>
        <row r="259">
          <cell r="B259" t="str">
            <v>U18S 12 45</v>
          </cell>
          <cell r="C259" t="str">
            <v>VERTI 257TP</v>
          </cell>
          <cell r="D259">
            <v>2.5</v>
          </cell>
          <cell r="E259">
            <v>55.5</v>
          </cell>
          <cell r="F259">
            <v>25</v>
          </cell>
          <cell r="G259">
            <v>25</v>
          </cell>
          <cell r="H259" t="str">
            <v>VERTI 556TP</v>
          </cell>
          <cell r="I259">
            <v>4</v>
          </cell>
          <cell r="J259">
            <v>12</v>
          </cell>
          <cell r="K259">
            <v>45</v>
          </cell>
          <cell r="L259">
            <v>1.6976527263135501</v>
          </cell>
          <cell r="M259">
            <v>32</v>
          </cell>
          <cell r="N259">
            <v>50</v>
          </cell>
          <cell r="O259">
            <v>40</v>
          </cell>
          <cell r="P259">
            <v>32</v>
          </cell>
          <cell r="Q259">
            <v>0</v>
          </cell>
          <cell r="R259" t="str">
            <v>NOBL 32160</v>
          </cell>
          <cell r="S259">
            <v>0</v>
          </cell>
          <cell r="T259">
            <v>10</v>
          </cell>
          <cell r="U259">
            <v>50</v>
          </cell>
          <cell r="V259">
            <v>32</v>
          </cell>
          <cell r="W259" t="str">
            <v>GP3B-C4</v>
          </cell>
          <cell r="X259">
            <v>800</v>
          </cell>
          <cell r="Y259">
            <v>1110</v>
          </cell>
          <cell r="Z259">
            <v>1810</v>
          </cell>
          <cell r="AA259">
            <v>880</v>
          </cell>
          <cell r="AB259">
            <v>1350</v>
          </cell>
          <cell r="AC259">
            <v>1970</v>
          </cell>
          <cell r="AD259">
            <v>1130</v>
          </cell>
          <cell r="AE259">
            <v>1650</v>
          </cell>
          <cell r="AF259">
            <v>1900</v>
          </cell>
          <cell r="AG259">
            <v>1130</v>
          </cell>
          <cell r="AH259">
            <v>1650</v>
          </cell>
          <cell r="AI259">
            <v>1900</v>
          </cell>
          <cell r="AJ259">
            <v>1130</v>
          </cell>
          <cell r="AK259">
            <v>1650</v>
          </cell>
          <cell r="AL259">
            <v>1900</v>
          </cell>
        </row>
        <row r="260">
          <cell r="B260" t="str">
            <v>U18S 12 50</v>
          </cell>
          <cell r="C260" t="str">
            <v>VERTI 257TP</v>
          </cell>
          <cell r="D260">
            <v>2.1</v>
          </cell>
          <cell r="E260">
            <v>60</v>
          </cell>
          <cell r="F260">
            <v>25</v>
          </cell>
          <cell r="G260">
            <v>25</v>
          </cell>
          <cell r="H260" t="str">
            <v>VERTI 556TP</v>
          </cell>
          <cell r="I260">
            <v>4</v>
          </cell>
          <cell r="J260">
            <v>12</v>
          </cell>
          <cell r="K260">
            <v>50</v>
          </cell>
          <cell r="L260">
            <v>1.6976527263135501</v>
          </cell>
          <cell r="M260">
            <v>32</v>
          </cell>
          <cell r="N260">
            <v>50</v>
          </cell>
          <cell r="O260">
            <v>40</v>
          </cell>
          <cell r="P260">
            <v>32</v>
          </cell>
          <cell r="Q260">
            <v>0</v>
          </cell>
          <cell r="R260" t="str">
            <v>NOBL 32160</v>
          </cell>
          <cell r="S260">
            <v>0</v>
          </cell>
          <cell r="T260">
            <v>10</v>
          </cell>
          <cell r="U260">
            <v>50</v>
          </cell>
          <cell r="V260">
            <v>32</v>
          </cell>
          <cell r="W260" t="str">
            <v>GP3B-C4</v>
          </cell>
          <cell r="X260">
            <v>800</v>
          </cell>
          <cell r="Y260">
            <v>1110</v>
          </cell>
          <cell r="Z260">
            <v>1810</v>
          </cell>
          <cell r="AA260">
            <v>880</v>
          </cell>
          <cell r="AB260">
            <v>1350</v>
          </cell>
          <cell r="AC260">
            <v>1970</v>
          </cell>
          <cell r="AD260">
            <v>1130</v>
          </cell>
          <cell r="AE260">
            <v>1650</v>
          </cell>
          <cell r="AF260">
            <v>1900</v>
          </cell>
          <cell r="AG260">
            <v>1130</v>
          </cell>
          <cell r="AH260">
            <v>1650</v>
          </cell>
          <cell r="AI260">
            <v>1900</v>
          </cell>
          <cell r="AJ260">
            <v>1130</v>
          </cell>
          <cell r="AK260">
            <v>1650</v>
          </cell>
          <cell r="AL260">
            <v>1900</v>
          </cell>
        </row>
        <row r="261">
          <cell r="B261" t="str">
            <v>U18S 12 55</v>
          </cell>
          <cell r="C261" t="str">
            <v>VERTI 258TP</v>
          </cell>
          <cell r="D261">
            <v>2.4</v>
          </cell>
          <cell r="E261">
            <v>64.5</v>
          </cell>
          <cell r="F261">
            <v>25</v>
          </cell>
          <cell r="G261">
            <v>25</v>
          </cell>
          <cell r="H261" t="str">
            <v>VERTI 557TP</v>
          </cell>
          <cell r="I261">
            <v>5.5</v>
          </cell>
          <cell r="J261">
            <v>12</v>
          </cell>
          <cell r="K261">
            <v>55</v>
          </cell>
          <cell r="L261">
            <v>1.6976527263135501</v>
          </cell>
          <cell r="M261">
            <v>32</v>
          </cell>
          <cell r="N261">
            <v>50</v>
          </cell>
          <cell r="O261">
            <v>40</v>
          </cell>
          <cell r="P261">
            <v>32</v>
          </cell>
          <cell r="Q261">
            <v>0</v>
          </cell>
          <cell r="R261" t="str">
            <v>NOBL 32160</v>
          </cell>
          <cell r="S261">
            <v>0</v>
          </cell>
          <cell r="T261">
            <v>10</v>
          </cell>
          <cell r="U261">
            <v>50</v>
          </cell>
          <cell r="V261">
            <v>32</v>
          </cell>
          <cell r="W261" t="str">
            <v>GP3B-C4</v>
          </cell>
          <cell r="X261">
            <v>800</v>
          </cell>
          <cell r="Y261">
            <v>1110</v>
          </cell>
          <cell r="Z261">
            <v>1810</v>
          </cell>
          <cell r="AA261">
            <v>880</v>
          </cell>
          <cell r="AB261">
            <v>1350</v>
          </cell>
          <cell r="AC261">
            <v>1970</v>
          </cell>
          <cell r="AD261">
            <v>1130</v>
          </cell>
          <cell r="AE261">
            <v>1650</v>
          </cell>
          <cell r="AF261">
            <v>1900</v>
          </cell>
          <cell r="AG261">
            <v>1130</v>
          </cell>
          <cell r="AH261">
            <v>1650</v>
          </cell>
          <cell r="AI261">
            <v>1900</v>
          </cell>
          <cell r="AJ261">
            <v>1130</v>
          </cell>
          <cell r="AK261">
            <v>1650</v>
          </cell>
          <cell r="AL261">
            <v>1900</v>
          </cell>
        </row>
        <row r="262">
          <cell r="B262" t="str">
            <v>U18S 12 60</v>
          </cell>
          <cell r="C262" t="str">
            <v>VERTI 258TP</v>
          </cell>
          <cell r="D262">
            <v>2.1</v>
          </cell>
          <cell r="E262">
            <v>69</v>
          </cell>
          <cell r="F262">
            <v>25</v>
          </cell>
          <cell r="G262">
            <v>25</v>
          </cell>
          <cell r="H262" t="str">
            <v>VERTI 558TP</v>
          </cell>
          <cell r="I262">
            <v>6.5</v>
          </cell>
          <cell r="J262">
            <v>12</v>
          </cell>
          <cell r="K262">
            <v>60</v>
          </cell>
          <cell r="L262">
            <v>1.6976527263135501</v>
          </cell>
          <cell r="M262">
            <v>32</v>
          </cell>
          <cell r="N262">
            <v>50</v>
          </cell>
          <cell r="O262">
            <v>40</v>
          </cell>
          <cell r="P262">
            <v>32</v>
          </cell>
          <cell r="Q262">
            <v>0</v>
          </cell>
          <cell r="R262" t="str">
            <v>NOBL 32160</v>
          </cell>
          <cell r="S262">
            <v>0</v>
          </cell>
          <cell r="T262">
            <v>10</v>
          </cell>
          <cell r="U262">
            <v>50</v>
          </cell>
          <cell r="V262">
            <v>32</v>
          </cell>
          <cell r="W262" t="str">
            <v>GP3B-C4</v>
          </cell>
          <cell r="X262">
            <v>800</v>
          </cell>
          <cell r="Y262">
            <v>1110</v>
          </cell>
          <cell r="Z262">
            <v>1810</v>
          </cell>
          <cell r="AA262">
            <v>880</v>
          </cell>
          <cell r="AB262">
            <v>1350</v>
          </cell>
          <cell r="AC262">
            <v>1970</v>
          </cell>
          <cell r="AD262">
            <v>1130</v>
          </cell>
          <cell r="AE262">
            <v>1650</v>
          </cell>
          <cell r="AF262">
            <v>1900</v>
          </cell>
          <cell r="AG262">
            <v>1130</v>
          </cell>
          <cell r="AH262">
            <v>1650</v>
          </cell>
          <cell r="AI262">
            <v>1900</v>
          </cell>
          <cell r="AJ262">
            <v>1130</v>
          </cell>
          <cell r="AK262">
            <v>1650</v>
          </cell>
          <cell r="AL262">
            <v>1900</v>
          </cell>
        </row>
        <row r="263">
          <cell r="B263" t="str">
            <v>U18S 12 65</v>
          </cell>
          <cell r="C263" t="str">
            <v>VERTI 258TP</v>
          </cell>
          <cell r="D263">
            <v>1.9</v>
          </cell>
          <cell r="E263">
            <v>73.5</v>
          </cell>
          <cell r="F263">
            <v>25</v>
          </cell>
          <cell r="G263">
            <v>25</v>
          </cell>
          <cell r="H263" t="str">
            <v>NM32-250/75</v>
          </cell>
          <cell r="I263">
            <v>10</v>
          </cell>
          <cell r="J263">
            <v>12</v>
          </cell>
          <cell r="K263">
            <v>65</v>
          </cell>
          <cell r="L263">
            <v>1.6976527263135501</v>
          </cell>
          <cell r="M263">
            <v>32</v>
          </cell>
          <cell r="N263">
            <v>50</v>
          </cell>
          <cell r="O263">
            <v>50</v>
          </cell>
          <cell r="P263">
            <v>32</v>
          </cell>
          <cell r="Q263">
            <v>0</v>
          </cell>
          <cell r="R263" t="str">
            <v>NW 32-250 SS/GP</v>
          </cell>
          <cell r="S263">
            <v>222</v>
          </cell>
          <cell r="T263">
            <v>17.6</v>
          </cell>
          <cell r="U263">
            <v>50</v>
          </cell>
          <cell r="V263">
            <v>32</v>
          </cell>
          <cell r="W263" t="str">
            <v>GP3B-C4</v>
          </cell>
          <cell r="X263">
            <v>800</v>
          </cell>
          <cell r="Y263">
            <v>1110</v>
          </cell>
          <cell r="Z263">
            <v>1810</v>
          </cell>
          <cell r="AA263">
            <v>880</v>
          </cell>
          <cell r="AB263">
            <v>1350</v>
          </cell>
          <cell r="AC263">
            <v>1970</v>
          </cell>
          <cell r="AD263">
            <v>1130</v>
          </cell>
          <cell r="AE263">
            <v>1650</v>
          </cell>
          <cell r="AF263">
            <v>1900</v>
          </cell>
          <cell r="AG263">
            <v>1130</v>
          </cell>
          <cell r="AH263">
            <v>1650</v>
          </cell>
          <cell r="AI263">
            <v>1900</v>
          </cell>
          <cell r="AJ263">
            <v>1130</v>
          </cell>
          <cell r="AK263">
            <v>1650</v>
          </cell>
          <cell r="AL263">
            <v>1900</v>
          </cell>
        </row>
        <row r="264">
          <cell r="B264" t="str">
            <v>U18S 12 70</v>
          </cell>
          <cell r="C264" t="str">
            <v>VERTI 259TP</v>
          </cell>
          <cell r="D264">
            <v>2.2</v>
          </cell>
          <cell r="E264">
            <v>78</v>
          </cell>
          <cell r="F264">
            <v>25</v>
          </cell>
          <cell r="G264">
            <v>25</v>
          </cell>
          <cell r="H264" t="str">
            <v>CTV 330 55-10</v>
          </cell>
          <cell r="I264">
            <v>5.5</v>
          </cell>
          <cell r="J264">
            <v>12</v>
          </cell>
          <cell r="K264">
            <v>70</v>
          </cell>
          <cell r="L264">
            <v>0.6631455962162306</v>
          </cell>
          <cell r="M264">
            <v>40</v>
          </cell>
          <cell r="N264">
            <v>80</v>
          </cell>
          <cell r="O264">
            <v>40</v>
          </cell>
          <cell r="P264">
            <v>40</v>
          </cell>
          <cell r="Q264">
            <v>0</v>
          </cell>
          <cell r="R264" t="str">
            <v>NW 32-250 SS/GP</v>
          </cell>
          <cell r="S264">
            <v>231</v>
          </cell>
          <cell r="T264">
            <v>19.7</v>
          </cell>
          <cell r="U264">
            <v>50</v>
          </cell>
          <cell r="V264">
            <v>32</v>
          </cell>
          <cell r="W264" t="str">
            <v>GP3B-C1</v>
          </cell>
          <cell r="X264">
            <v>800</v>
          </cell>
          <cell r="Y264">
            <v>1110</v>
          </cell>
          <cell r="Z264">
            <v>1810</v>
          </cell>
          <cell r="AA264">
            <v>880</v>
          </cell>
          <cell r="AB264">
            <v>1350</v>
          </cell>
          <cell r="AC264">
            <v>1970</v>
          </cell>
          <cell r="AD264">
            <v>1130</v>
          </cell>
          <cell r="AE264">
            <v>1650</v>
          </cell>
          <cell r="AF264">
            <v>1900</v>
          </cell>
          <cell r="AG264">
            <v>1130</v>
          </cell>
          <cell r="AH264">
            <v>1650</v>
          </cell>
          <cell r="AI264">
            <v>1900</v>
          </cell>
          <cell r="AJ264">
            <v>1130</v>
          </cell>
          <cell r="AK264">
            <v>1650</v>
          </cell>
          <cell r="AL264">
            <v>1900</v>
          </cell>
        </row>
        <row r="265">
          <cell r="B265" t="str">
            <v>U18S 12 75</v>
          </cell>
          <cell r="C265" t="str">
            <v>VERTI 259TP</v>
          </cell>
          <cell r="D265">
            <v>1.9</v>
          </cell>
          <cell r="E265">
            <v>82.5</v>
          </cell>
          <cell r="F265">
            <v>25</v>
          </cell>
          <cell r="G265">
            <v>25</v>
          </cell>
          <cell r="H265" t="str">
            <v>CTV 330 55-10</v>
          </cell>
          <cell r="I265">
            <v>5.5</v>
          </cell>
          <cell r="J265">
            <v>12</v>
          </cell>
          <cell r="K265">
            <v>75</v>
          </cell>
          <cell r="L265">
            <v>0.6631455962162306</v>
          </cell>
          <cell r="M265">
            <v>40</v>
          </cell>
          <cell r="N265">
            <v>80</v>
          </cell>
          <cell r="O265">
            <v>40</v>
          </cell>
          <cell r="P265">
            <v>40</v>
          </cell>
          <cell r="Q265">
            <v>0</v>
          </cell>
          <cell r="R265" t="str">
            <v>NW 32-250 SS/GP</v>
          </cell>
          <cell r="S265">
            <v>240</v>
          </cell>
          <cell r="T265">
            <v>19.7</v>
          </cell>
          <cell r="U265">
            <v>50</v>
          </cell>
          <cell r="V265">
            <v>32</v>
          </cell>
          <cell r="W265" t="str">
            <v>GP3B-C1</v>
          </cell>
          <cell r="X265">
            <v>800</v>
          </cell>
          <cell r="Y265">
            <v>1110</v>
          </cell>
          <cell r="Z265">
            <v>1810</v>
          </cell>
          <cell r="AA265">
            <v>880</v>
          </cell>
          <cell r="AB265">
            <v>1350</v>
          </cell>
          <cell r="AC265">
            <v>1970</v>
          </cell>
          <cell r="AD265">
            <v>1130</v>
          </cell>
          <cell r="AE265">
            <v>1650</v>
          </cell>
          <cell r="AF265">
            <v>1900</v>
          </cell>
          <cell r="AG265">
            <v>1130</v>
          </cell>
          <cell r="AH265">
            <v>1650</v>
          </cell>
          <cell r="AI265">
            <v>1900</v>
          </cell>
          <cell r="AJ265">
            <v>1130</v>
          </cell>
          <cell r="AK265">
            <v>1650</v>
          </cell>
          <cell r="AL265">
            <v>1900</v>
          </cell>
        </row>
        <row r="266">
          <cell r="B266" t="str">
            <v>U18S 12 80</v>
          </cell>
          <cell r="C266" t="str">
            <v>VERTI 3010TP</v>
          </cell>
          <cell r="D266">
            <v>4.1</v>
          </cell>
          <cell r="E266">
            <v>87</v>
          </cell>
          <cell r="F266">
            <v>25</v>
          </cell>
          <cell r="G266">
            <v>25</v>
          </cell>
          <cell r="H266" t="str">
            <v>U18V-750/8T</v>
          </cell>
          <cell r="I266">
            <v>7.5</v>
          </cell>
          <cell r="J266">
            <v>12</v>
          </cell>
          <cell r="K266">
            <v>80</v>
          </cell>
          <cell r="L266">
            <v>0.6631455962162306</v>
          </cell>
          <cell r="M266">
            <v>40</v>
          </cell>
          <cell r="N266">
            <v>80</v>
          </cell>
          <cell r="O266">
            <v>50</v>
          </cell>
          <cell r="P266">
            <v>40</v>
          </cell>
          <cell r="Q266">
            <v>0</v>
          </cell>
          <cell r="R266" t="str">
            <v>NW 32-250 SS/GP</v>
          </cell>
          <cell r="S266">
            <v>248</v>
          </cell>
          <cell r="T266">
            <v>27</v>
          </cell>
          <cell r="U266">
            <v>50</v>
          </cell>
          <cell r="V266">
            <v>32</v>
          </cell>
          <cell r="W266" t="str">
            <v>GP3B-C1</v>
          </cell>
          <cell r="X266">
            <v>800</v>
          </cell>
          <cell r="Y266">
            <v>1110</v>
          </cell>
          <cell r="Z266">
            <v>1810</v>
          </cell>
          <cell r="AA266">
            <v>880</v>
          </cell>
          <cell r="AB266">
            <v>1350</v>
          </cell>
          <cell r="AC266">
            <v>1970</v>
          </cell>
          <cell r="AD266">
            <v>1130</v>
          </cell>
          <cell r="AE266">
            <v>1650</v>
          </cell>
          <cell r="AF266">
            <v>1900</v>
          </cell>
          <cell r="AG266">
            <v>1130</v>
          </cell>
          <cell r="AH266">
            <v>1650</v>
          </cell>
          <cell r="AI266">
            <v>1900</v>
          </cell>
          <cell r="AJ266">
            <v>1130</v>
          </cell>
          <cell r="AK266">
            <v>1650</v>
          </cell>
          <cell r="AL266">
            <v>1900</v>
          </cell>
        </row>
        <row r="267">
          <cell r="B267" t="str">
            <v>U18S 12 85</v>
          </cell>
          <cell r="C267" t="str">
            <v>VERTI 3010TP</v>
          </cell>
          <cell r="D267">
            <v>3.9</v>
          </cell>
          <cell r="E267">
            <v>91.5</v>
          </cell>
          <cell r="F267">
            <v>25</v>
          </cell>
          <cell r="G267">
            <v>25</v>
          </cell>
          <cell r="H267" t="str">
            <v>NM32-250/110</v>
          </cell>
          <cell r="I267">
            <v>15</v>
          </cell>
          <cell r="J267">
            <v>12</v>
          </cell>
          <cell r="K267">
            <v>85</v>
          </cell>
          <cell r="L267">
            <v>1.6976527263135501</v>
          </cell>
          <cell r="M267">
            <v>32</v>
          </cell>
          <cell r="N267">
            <v>50</v>
          </cell>
          <cell r="O267">
            <v>0</v>
          </cell>
          <cell r="P267">
            <v>32</v>
          </cell>
          <cell r="Q267">
            <v>0</v>
          </cell>
          <cell r="R267" t="str">
            <v>NW 32-250 SS/GP</v>
          </cell>
          <cell r="S267">
            <v>255</v>
          </cell>
          <cell r="T267">
            <v>27</v>
          </cell>
          <cell r="U267">
            <v>50</v>
          </cell>
          <cell r="V267">
            <v>32</v>
          </cell>
          <cell r="W267" t="str">
            <v>GP3B-C4</v>
          </cell>
          <cell r="X267">
            <v>800</v>
          </cell>
          <cell r="Y267">
            <v>1110</v>
          </cell>
          <cell r="Z267">
            <v>1810</v>
          </cell>
          <cell r="AA267">
            <v>880</v>
          </cell>
          <cell r="AB267">
            <v>1350</v>
          </cell>
          <cell r="AC267">
            <v>1970</v>
          </cell>
          <cell r="AD267">
            <v>1130</v>
          </cell>
          <cell r="AE267">
            <v>1650</v>
          </cell>
          <cell r="AF267">
            <v>1900</v>
          </cell>
          <cell r="AG267">
            <v>1130</v>
          </cell>
          <cell r="AH267">
            <v>1650</v>
          </cell>
          <cell r="AI267">
            <v>1900</v>
          </cell>
          <cell r="AJ267">
            <v>1130</v>
          </cell>
          <cell r="AK267">
            <v>1650</v>
          </cell>
          <cell r="AL267">
            <v>1900</v>
          </cell>
        </row>
        <row r="268">
          <cell r="B268" t="str">
            <v>U18S 12 90</v>
          </cell>
          <cell r="C268" t="str">
            <v>VERTI 3010TP</v>
          </cell>
          <cell r="D268">
            <v>3.5</v>
          </cell>
          <cell r="E268">
            <v>96</v>
          </cell>
          <cell r="F268">
            <v>25</v>
          </cell>
          <cell r="G268">
            <v>25</v>
          </cell>
          <cell r="H268" t="str">
            <v>CTV 330 75-14</v>
          </cell>
          <cell r="I268">
            <v>7.5</v>
          </cell>
          <cell r="J268">
            <v>12</v>
          </cell>
          <cell r="K268">
            <v>90</v>
          </cell>
          <cell r="L268">
            <v>0.6631455962162306</v>
          </cell>
          <cell r="M268">
            <v>40</v>
          </cell>
          <cell r="N268">
            <v>80</v>
          </cell>
          <cell r="O268">
            <v>40</v>
          </cell>
          <cell r="P268">
            <v>40</v>
          </cell>
          <cell r="Q268">
            <v>0</v>
          </cell>
          <cell r="R268" t="str">
            <v>NW 32-250 SS/GP</v>
          </cell>
          <cell r="S268">
            <v>263</v>
          </cell>
          <cell r="T268">
            <v>27</v>
          </cell>
          <cell r="U268">
            <v>50</v>
          </cell>
          <cell r="V268">
            <v>32</v>
          </cell>
          <cell r="W268" t="str">
            <v>GP3B-C1</v>
          </cell>
          <cell r="X268">
            <v>800</v>
          </cell>
          <cell r="Y268">
            <v>1110</v>
          </cell>
          <cell r="Z268">
            <v>1810</v>
          </cell>
          <cell r="AA268">
            <v>880</v>
          </cell>
          <cell r="AB268">
            <v>1350</v>
          </cell>
          <cell r="AC268">
            <v>1970</v>
          </cell>
          <cell r="AD268">
            <v>1130</v>
          </cell>
          <cell r="AE268">
            <v>1650</v>
          </cell>
          <cell r="AF268">
            <v>1900</v>
          </cell>
          <cell r="AG268">
            <v>1130</v>
          </cell>
          <cell r="AH268">
            <v>1650</v>
          </cell>
          <cell r="AI268">
            <v>1900</v>
          </cell>
          <cell r="AJ268">
            <v>1130</v>
          </cell>
          <cell r="AK268">
            <v>1650</v>
          </cell>
          <cell r="AL268">
            <v>1900</v>
          </cell>
        </row>
        <row r="269">
          <cell r="B269" t="str">
            <v>U18S 12 95</v>
          </cell>
          <cell r="C269" t="str">
            <v>VERTI 2513TP</v>
          </cell>
          <cell r="D269">
            <v>2.5</v>
          </cell>
          <cell r="E269">
            <v>100.5</v>
          </cell>
          <cell r="F269">
            <v>25</v>
          </cell>
          <cell r="G269">
            <v>25</v>
          </cell>
          <cell r="H269" t="str">
            <v>VERTINOX 15-8</v>
          </cell>
          <cell r="I269">
            <v>10</v>
          </cell>
          <cell r="J269">
            <v>12</v>
          </cell>
          <cell r="K269">
            <v>95</v>
          </cell>
          <cell r="L269">
            <v>0.6631455962162306</v>
          </cell>
          <cell r="M269">
            <v>50</v>
          </cell>
          <cell r="N269">
            <v>80</v>
          </cell>
          <cell r="O269">
            <v>50</v>
          </cell>
          <cell r="P269">
            <v>50</v>
          </cell>
          <cell r="Q269">
            <v>0</v>
          </cell>
          <cell r="R269" t="str">
            <v>NW 40-250 SS/GP</v>
          </cell>
          <cell r="S269">
            <v>264</v>
          </cell>
          <cell r="T269">
            <v>32</v>
          </cell>
          <cell r="U269">
            <v>65</v>
          </cell>
          <cell r="V269">
            <v>40</v>
          </cell>
          <cell r="W269" t="str">
            <v>GP3B-C2</v>
          </cell>
          <cell r="X269">
            <v>800</v>
          </cell>
          <cell r="Y269">
            <v>1110</v>
          </cell>
          <cell r="Z269">
            <v>1810</v>
          </cell>
          <cell r="AA269">
            <v>880</v>
          </cell>
          <cell r="AB269">
            <v>1350</v>
          </cell>
          <cell r="AC269">
            <v>1970</v>
          </cell>
          <cell r="AD269">
            <v>1130</v>
          </cell>
          <cell r="AE269">
            <v>1650</v>
          </cell>
          <cell r="AF269">
            <v>1900</v>
          </cell>
          <cell r="AG269">
            <v>1130</v>
          </cell>
          <cell r="AH269">
            <v>1650</v>
          </cell>
          <cell r="AI269">
            <v>1900</v>
          </cell>
          <cell r="AJ269">
            <v>1130</v>
          </cell>
          <cell r="AK269">
            <v>1650</v>
          </cell>
          <cell r="AL269">
            <v>1900</v>
          </cell>
        </row>
        <row r="270">
          <cell r="B270" t="str">
            <v>U18S 12 100</v>
          </cell>
          <cell r="C270" t="str">
            <v>VERTI 2513TP</v>
          </cell>
          <cell r="D270">
            <v>2.3</v>
          </cell>
          <cell r="E270">
            <v>105</v>
          </cell>
          <cell r="F270">
            <v>25</v>
          </cell>
          <cell r="G270">
            <v>25</v>
          </cell>
          <cell r="H270" t="str">
            <v>VERTINOX 15-8</v>
          </cell>
          <cell r="I270">
            <v>10</v>
          </cell>
          <cell r="J270">
            <v>12</v>
          </cell>
          <cell r="K270">
            <v>100</v>
          </cell>
          <cell r="L270">
            <v>0.6631455962162306</v>
          </cell>
          <cell r="M270">
            <v>50</v>
          </cell>
          <cell r="N270">
            <v>80</v>
          </cell>
          <cell r="O270">
            <v>50</v>
          </cell>
          <cell r="P270">
            <v>50</v>
          </cell>
          <cell r="Q270">
            <v>0</v>
          </cell>
          <cell r="R270" t="str">
            <v>NW 40-315G SS/GP</v>
          </cell>
          <cell r="S270">
            <v>270</v>
          </cell>
          <cell r="T270">
            <v>46</v>
          </cell>
          <cell r="U270">
            <v>65</v>
          </cell>
          <cell r="V270">
            <v>40</v>
          </cell>
          <cell r="W270" t="str">
            <v>GP3B-C2</v>
          </cell>
          <cell r="X270">
            <v>800</v>
          </cell>
          <cell r="Y270">
            <v>1110</v>
          </cell>
          <cell r="Z270">
            <v>1810</v>
          </cell>
          <cell r="AA270">
            <v>880</v>
          </cell>
          <cell r="AB270">
            <v>1350</v>
          </cell>
          <cell r="AC270">
            <v>1970</v>
          </cell>
          <cell r="AD270">
            <v>1130</v>
          </cell>
          <cell r="AE270">
            <v>1650</v>
          </cell>
          <cell r="AF270">
            <v>1900</v>
          </cell>
          <cell r="AG270">
            <v>1130</v>
          </cell>
          <cell r="AH270">
            <v>1650</v>
          </cell>
          <cell r="AI270">
            <v>1900</v>
          </cell>
          <cell r="AJ270">
            <v>1130</v>
          </cell>
          <cell r="AK270">
            <v>1650</v>
          </cell>
          <cell r="AL270">
            <v>1900</v>
          </cell>
        </row>
        <row r="271">
          <cell r="B271" t="str">
            <v>U18S 18 45</v>
          </cell>
          <cell r="C271" t="str">
            <v>VERTI 257TP</v>
          </cell>
          <cell r="D271">
            <v>2.5</v>
          </cell>
          <cell r="E271">
            <v>55.5</v>
          </cell>
          <cell r="F271">
            <v>25</v>
          </cell>
          <cell r="G271">
            <v>25</v>
          </cell>
          <cell r="H271" t="str">
            <v>NM40-200/75</v>
          </cell>
          <cell r="I271">
            <v>10</v>
          </cell>
          <cell r="J271">
            <v>18</v>
          </cell>
          <cell r="K271">
            <v>45</v>
          </cell>
          <cell r="L271">
            <v>0.9947183943243458</v>
          </cell>
          <cell r="M271">
            <v>40</v>
          </cell>
          <cell r="N271">
            <v>80</v>
          </cell>
          <cell r="O271">
            <v>65</v>
          </cell>
          <cell r="P271">
            <v>40</v>
          </cell>
          <cell r="Q271">
            <v>0</v>
          </cell>
          <cell r="R271" t="str">
            <v>NOBL 32160</v>
          </cell>
          <cell r="S271">
            <v>0</v>
          </cell>
          <cell r="T271">
            <v>10</v>
          </cell>
          <cell r="U271">
            <v>50</v>
          </cell>
          <cell r="V271">
            <v>32</v>
          </cell>
          <cell r="W271" t="str">
            <v>GP3B-C1</v>
          </cell>
          <cell r="X271">
            <v>800</v>
          </cell>
          <cell r="Y271">
            <v>1110</v>
          </cell>
          <cell r="Z271">
            <v>1810</v>
          </cell>
          <cell r="AA271">
            <v>880</v>
          </cell>
          <cell r="AB271">
            <v>1350</v>
          </cell>
          <cell r="AC271">
            <v>1970</v>
          </cell>
          <cell r="AD271">
            <v>1130</v>
          </cell>
          <cell r="AE271">
            <v>1650</v>
          </cell>
          <cell r="AF271">
            <v>1900</v>
          </cell>
          <cell r="AG271">
            <v>1130</v>
          </cell>
          <cell r="AH271">
            <v>1650</v>
          </cell>
          <cell r="AI271">
            <v>1900</v>
          </cell>
          <cell r="AJ271">
            <v>1130</v>
          </cell>
          <cell r="AK271">
            <v>1650</v>
          </cell>
          <cell r="AL271">
            <v>1900</v>
          </cell>
        </row>
        <row r="272">
          <cell r="B272" t="str">
            <v>U18S 18 50</v>
          </cell>
          <cell r="C272" t="str">
            <v>VERTI 257TP</v>
          </cell>
          <cell r="D272">
            <v>2.1</v>
          </cell>
          <cell r="E272">
            <v>60</v>
          </cell>
          <cell r="F272">
            <v>25</v>
          </cell>
          <cell r="G272">
            <v>25</v>
          </cell>
          <cell r="H272" t="str">
            <v>NM40-200/75</v>
          </cell>
          <cell r="I272">
            <v>10</v>
          </cell>
          <cell r="J272">
            <v>18</v>
          </cell>
          <cell r="K272">
            <v>50</v>
          </cell>
          <cell r="L272">
            <v>0.9947183943243458</v>
          </cell>
          <cell r="M272">
            <v>40</v>
          </cell>
          <cell r="N272">
            <v>80</v>
          </cell>
          <cell r="O272">
            <v>65</v>
          </cell>
          <cell r="P272">
            <v>40</v>
          </cell>
          <cell r="Q272">
            <v>0</v>
          </cell>
          <cell r="R272" t="str">
            <v>NOBL 32160</v>
          </cell>
          <cell r="S272">
            <v>0</v>
          </cell>
          <cell r="T272">
            <v>10</v>
          </cell>
          <cell r="U272">
            <v>50</v>
          </cell>
          <cell r="V272">
            <v>32</v>
          </cell>
          <cell r="W272" t="str">
            <v>GP3B-C1</v>
          </cell>
          <cell r="X272">
            <v>800</v>
          </cell>
          <cell r="Y272">
            <v>1110</v>
          </cell>
          <cell r="Z272">
            <v>1810</v>
          </cell>
          <cell r="AA272">
            <v>880</v>
          </cell>
          <cell r="AB272">
            <v>1350</v>
          </cell>
          <cell r="AC272">
            <v>1970</v>
          </cell>
          <cell r="AD272">
            <v>1130</v>
          </cell>
          <cell r="AE272">
            <v>1650</v>
          </cell>
          <cell r="AF272">
            <v>1900</v>
          </cell>
          <cell r="AG272">
            <v>1130</v>
          </cell>
          <cell r="AH272">
            <v>1650</v>
          </cell>
          <cell r="AI272">
            <v>1900</v>
          </cell>
          <cell r="AJ272">
            <v>1130</v>
          </cell>
          <cell r="AK272">
            <v>1650</v>
          </cell>
          <cell r="AL272">
            <v>1900</v>
          </cell>
        </row>
        <row r="273">
          <cell r="B273" t="str">
            <v>U18S 18 55</v>
          </cell>
          <cell r="C273" t="str">
            <v>VERTI 258TP</v>
          </cell>
          <cell r="D273">
            <v>2.4</v>
          </cell>
          <cell r="E273">
            <v>64.5</v>
          </cell>
          <cell r="F273">
            <v>25</v>
          </cell>
          <cell r="G273">
            <v>25</v>
          </cell>
          <cell r="H273" t="str">
            <v>NM40-200/75</v>
          </cell>
          <cell r="I273">
            <v>10</v>
          </cell>
          <cell r="J273">
            <v>18</v>
          </cell>
          <cell r="K273">
            <v>55</v>
          </cell>
          <cell r="L273">
            <v>0.9947183943243458</v>
          </cell>
          <cell r="M273">
            <v>40</v>
          </cell>
          <cell r="N273">
            <v>80</v>
          </cell>
          <cell r="O273">
            <v>65</v>
          </cell>
          <cell r="P273">
            <v>40</v>
          </cell>
          <cell r="Q273">
            <v>0</v>
          </cell>
          <cell r="R273" t="str">
            <v>NW 32-200 SS/GP</v>
          </cell>
          <cell r="S273">
            <v>209</v>
          </cell>
          <cell r="T273">
            <v>10</v>
          </cell>
          <cell r="U273">
            <v>50</v>
          </cell>
          <cell r="V273">
            <v>32</v>
          </cell>
          <cell r="W273" t="str">
            <v>GP3B-C1</v>
          </cell>
          <cell r="X273">
            <v>800</v>
          </cell>
          <cell r="Y273">
            <v>1110</v>
          </cell>
          <cell r="Z273">
            <v>1810</v>
          </cell>
          <cell r="AA273">
            <v>880</v>
          </cell>
          <cell r="AB273">
            <v>1350</v>
          </cell>
          <cell r="AC273">
            <v>1970</v>
          </cell>
          <cell r="AD273">
            <v>1130</v>
          </cell>
          <cell r="AE273">
            <v>1650</v>
          </cell>
          <cell r="AF273">
            <v>1900</v>
          </cell>
          <cell r="AG273">
            <v>1130</v>
          </cell>
          <cell r="AH273">
            <v>1650</v>
          </cell>
          <cell r="AI273">
            <v>1900</v>
          </cell>
          <cell r="AJ273">
            <v>1130</v>
          </cell>
          <cell r="AK273">
            <v>1650</v>
          </cell>
          <cell r="AL273">
            <v>1900</v>
          </cell>
        </row>
        <row r="274">
          <cell r="B274" t="str">
            <v>U18S 18 60</v>
          </cell>
          <cell r="C274" t="str">
            <v>VERTI 258TP</v>
          </cell>
          <cell r="D274">
            <v>2.1</v>
          </cell>
          <cell r="E274">
            <v>69</v>
          </cell>
          <cell r="F274">
            <v>25</v>
          </cell>
          <cell r="G274">
            <v>25</v>
          </cell>
          <cell r="H274" t="str">
            <v>NM40-250/110</v>
          </cell>
          <cell r="I274">
            <v>15</v>
          </cell>
          <cell r="J274">
            <v>18</v>
          </cell>
          <cell r="K274">
            <v>60</v>
          </cell>
          <cell r="L274">
            <v>0.9947183943243458</v>
          </cell>
          <cell r="M274">
            <v>40</v>
          </cell>
          <cell r="N274">
            <v>80</v>
          </cell>
          <cell r="O274">
            <v>65</v>
          </cell>
          <cell r="P274">
            <v>40</v>
          </cell>
          <cell r="Q274">
            <v>0</v>
          </cell>
          <cell r="R274" t="str">
            <v>NW 32-250 SS/GP</v>
          </cell>
          <cell r="S274">
            <v>218</v>
          </cell>
          <cell r="T274">
            <v>17.6</v>
          </cell>
          <cell r="U274">
            <v>50</v>
          </cell>
          <cell r="V274">
            <v>32</v>
          </cell>
          <cell r="W274" t="str">
            <v>GP3B-C1</v>
          </cell>
          <cell r="X274">
            <v>800</v>
          </cell>
          <cell r="Y274">
            <v>1110</v>
          </cell>
          <cell r="Z274">
            <v>1810</v>
          </cell>
          <cell r="AA274">
            <v>880</v>
          </cell>
          <cell r="AB274">
            <v>1350</v>
          </cell>
          <cell r="AC274">
            <v>1970</v>
          </cell>
          <cell r="AD274">
            <v>1130</v>
          </cell>
          <cell r="AE274">
            <v>1650</v>
          </cell>
          <cell r="AF274">
            <v>1900</v>
          </cell>
          <cell r="AG274">
            <v>1130</v>
          </cell>
          <cell r="AH274">
            <v>1650</v>
          </cell>
          <cell r="AI274">
            <v>1900</v>
          </cell>
          <cell r="AJ274">
            <v>1130</v>
          </cell>
          <cell r="AK274">
            <v>1650</v>
          </cell>
          <cell r="AL274">
            <v>1900</v>
          </cell>
        </row>
        <row r="275">
          <cell r="B275" t="str">
            <v>U18S 18 65</v>
          </cell>
          <cell r="C275" t="str">
            <v>VERTI 258TP</v>
          </cell>
          <cell r="D275">
            <v>1.9</v>
          </cell>
          <cell r="E275">
            <v>73.5</v>
          </cell>
          <cell r="F275">
            <v>25</v>
          </cell>
          <cell r="G275">
            <v>25</v>
          </cell>
          <cell r="H275" t="str">
            <v>NM40-250/110</v>
          </cell>
          <cell r="I275">
            <v>15</v>
          </cell>
          <cell r="J275">
            <v>18</v>
          </cell>
          <cell r="K275">
            <v>65</v>
          </cell>
          <cell r="L275">
            <v>0.9947183943243458</v>
          </cell>
          <cell r="M275">
            <v>40</v>
          </cell>
          <cell r="N275">
            <v>80</v>
          </cell>
          <cell r="O275">
            <v>65</v>
          </cell>
          <cell r="P275">
            <v>40</v>
          </cell>
          <cell r="Q275">
            <v>0</v>
          </cell>
          <cell r="R275" t="str">
            <v>NW 32-250 SS/GP</v>
          </cell>
          <cell r="S275">
            <v>228</v>
          </cell>
          <cell r="T275">
            <v>17.6</v>
          </cell>
          <cell r="U275">
            <v>50</v>
          </cell>
          <cell r="V275">
            <v>32</v>
          </cell>
          <cell r="W275" t="str">
            <v>GP3B-C1</v>
          </cell>
          <cell r="X275">
            <v>800</v>
          </cell>
          <cell r="Y275">
            <v>1110</v>
          </cell>
          <cell r="Z275">
            <v>1810</v>
          </cell>
          <cell r="AA275">
            <v>880</v>
          </cell>
          <cell r="AB275">
            <v>1350</v>
          </cell>
          <cell r="AC275">
            <v>1970</v>
          </cell>
          <cell r="AD275">
            <v>1130</v>
          </cell>
          <cell r="AE275">
            <v>1650</v>
          </cell>
          <cell r="AF275">
            <v>1900</v>
          </cell>
          <cell r="AG275">
            <v>1130</v>
          </cell>
          <cell r="AH275">
            <v>1650</v>
          </cell>
          <cell r="AI275">
            <v>1900</v>
          </cell>
          <cell r="AJ275">
            <v>1130</v>
          </cell>
          <cell r="AK275">
            <v>1650</v>
          </cell>
          <cell r="AL275">
            <v>1900</v>
          </cell>
        </row>
        <row r="276">
          <cell r="B276" t="str">
            <v>U18S 18 70</v>
          </cell>
          <cell r="C276" t="str">
            <v>VERTI 259TP</v>
          </cell>
          <cell r="D276">
            <v>2.2</v>
          </cell>
          <cell r="E276">
            <v>78</v>
          </cell>
          <cell r="F276">
            <v>25</v>
          </cell>
          <cell r="G276">
            <v>25</v>
          </cell>
          <cell r="H276" t="str">
            <v>VERTINOX 20-6</v>
          </cell>
          <cell r="I276">
            <v>10</v>
          </cell>
          <cell r="J276">
            <v>18</v>
          </cell>
          <cell r="K276">
            <v>70</v>
          </cell>
          <cell r="L276">
            <v>0.9947183943243458</v>
          </cell>
          <cell r="M276">
            <v>50</v>
          </cell>
          <cell r="N276">
            <v>80</v>
          </cell>
          <cell r="O276">
            <v>50</v>
          </cell>
          <cell r="P276">
            <v>50</v>
          </cell>
          <cell r="Q276">
            <v>0</v>
          </cell>
          <cell r="R276" t="str">
            <v>NW 32-250 SS/GP</v>
          </cell>
          <cell r="S276">
            <v>235</v>
          </cell>
          <cell r="T276">
            <v>19.7</v>
          </cell>
          <cell r="U276">
            <v>50</v>
          </cell>
          <cell r="V276">
            <v>32</v>
          </cell>
          <cell r="W276" t="str">
            <v>GP3B-C2</v>
          </cell>
          <cell r="X276">
            <v>800</v>
          </cell>
          <cell r="Y276">
            <v>1110</v>
          </cell>
          <cell r="Z276">
            <v>1810</v>
          </cell>
          <cell r="AA276">
            <v>880</v>
          </cell>
          <cell r="AB276">
            <v>1350</v>
          </cell>
          <cell r="AC276">
            <v>1970</v>
          </cell>
          <cell r="AD276">
            <v>1130</v>
          </cell>
          <cell r="AE276">
            <v>1650</v>
          </cell>
          <cell r="AF276">
            <v>1900</v>
          </cell>
          <cell r="AG276">
            <v>1130</v>
          </cell>
          <cell r="AH276">
            <v>1650</v>
          </cell>
          <cell r="AI276">
            <v>1900</v>
          </cell>
          <cell r="AJ276">
            <v>1130</v>
          </cell>
          <cell r="AK276">
            <v>1650</v>
          </cell>
          <cell r="AL276">
            <v>1900</v>
          </cell>
        </row>
        <row r="277">
          <cell r="B277" t="str">
            <v>U18S 18 75</v>
          </cell>
          <cell r="C277" t="str">
            <v>VERTI 259TP</v>
          </cell>
          <cell r="D277">
            <v>1.9</v>
          </cell>
          <cell r="E277">
            <v>82.5</v>
          </cell>
          <cell r="F277">
            <v>25</v>
          </cell>
          <cell r="G277">
            <v>25</v>
          </cell>
          <cell r="H277" t="str">
            <v>NM40-250/150</v>
          </cell>
          <cell r="I277">
            <v>20</v>
          </cell>
          <cell r="J277">
            <v>18</v>
          </cell>
          <cell r="K277">
            <v>75</v>
          </cell>
          <cell r="L277">
            <v>0.9947183943243458</v>
          </cell>
          <cell r="M277">
            <v>40</v>
          </cell>
          <cell r="N277">
            <v>80</v>
          </cell>
          <cell r="O277">
            <v>65</v>
          </cell>
          <cell r="P277">
            <v>40</v>
          </cell>
          <cell r="Q277">
            <v>0</v>
          </cell>
          <cell r="R277" t="str">
            <v>NW 32-250 SS/GP</v>
          </cell>
          <cell r="S277">
            <v>244</v>
          </cell>
          <cell r="T277">
            <v>27</v>
          </cell>
          <cell r="U277">
            <v>50</v>
          </cell>
          <cell r="V277">
            <v>32</v>
          </cell>
          <cell r="W277" t="str">
            <v>GP3B-C1</v>
          </cell>
          <cell r="X277">
            <v>800</v>
          </cell>
          <cell r="Y277">
            <v>1110</v>
          </cell>
          <cell r="Z277">
            <v>1810</v>
          </cell>
          <cell r="AA277">
            <v>880</v>
          </cell>
          <cell r="AB277">
            <v>1350</v>
          </cell>
          <cell r="AC277">
            <v>1970</v>
          </cell>
          <cell r="AD277">
            <v>1130</v>
          </cell>
          <cell r="AE277">
            <v>1650</v>
          </cell>
          <cell r="AF277">
            <v>1900</v>
          </cell>
          <cell r="AG277">
            <v>1130</v>
          </cell>
          <cell r="AH277">
            <v>1650</v>
          </cell>
          <cell r="AI277">
            <v>1900</v>
          </cell>
          <cell r="AJ277">
            <v>1130</v>
          </cell>
          <cell r="AK277">
            <v>1650</v>
          </cell>
          <cell r="AL277">
            <v>1900</v>
          </cell>
        </row>
        <row r="278">
          <cell r="B278" t="str">
            <v>U18S 18 80</v>
          </cell>
          <cell r="C278" t="str">
            <v>VERTI 3010TP</v>
          </cell>
          <cell r="D278">
            <v>4.1</v>
          </cell>
          <cell r="E278">
            <v>87</v>
          </cell>
          <cell r="F278">
            <v>25</v>
          </cell>
          <cell r="G278">
            <v>25</v>
          </cell>
          <cell r="H278" t="str">
            <v>NM40-250/150</v>
          </cell>
          <cell r="I278">
            <v>20</v>
          </cell>
          <cell r="J278">
            <v>18</v>
          </cell>
          <cell r="K278">
            <v>80</v>
          </cell>
          <cell r="L278">
            <v>0.9947183943243458</v>
          </cell>
          <cell r="M278">
            <v>40</v>
          </cell>
          <cell r="N278">
            <v>80</v>
          </cell>
          <cell r="O278">
            <v>65</v>
          </cell>
          <cell r="P278">
            <v>40</v>
          </cell>
          <cell r="Q278">
            <v>0</v>
          </cell>
          <cell r="R278" t="str">
            <v>NW 32-250 SS/GP</v>
          </cell>
          <cell r="S278">
            <v>253</v>
          </cell>
          <cell r="T278">
            <v>27</v>
          </cell>
          <cell r="U278">
            <v>50</v>
          </cell>
          <cell r="V278">
            <v>32</v>
          </cell>
          <cell r="W278" t="str">
            <v>GP3B-C1</v>
          </cell>
          <cell r="X278">
            <v>800</v>
          </cell>
          <cell r="Y278">
            <v>1110</v>
          </cell>
          <cell r="Z278">
            <v>1810</v>
          </cell>
          <cell r="AA278">
            <v>880</v>
          </cell>
          <cell r="AB278">
            <v>1350</v>
          </cell>
          <cell r="AC278">
            <v>1970</v>
          </cell>
          <cell r="AD278">
            <v>1130</v>
          </cell>
          <cell r="AE278">
            <v>1650</v>
          </cell>
          <cell r="AF278">
            <v>1900</v>
          </cell>
          <cell r="AG278">
            <v>1130</v>
          </cell>
          <cell r="AH278">
            <v>1650</v>
          </cell>
          <cell r="AI278">
            <v>1900</v>
          </cell>
          <cell r="AJ278">
            <v>1130</v>
          </cell>
          <cell r="AK278">
            <v>1650</v>
          </cell>
          <cell r="AL278">
            <v>1900</v>
          </cell>
        </row>
        <row r="279">
          <cell r="B279" t="str">
            <v>U18S 18 85</v>
          </cell>
          <cell r="C279" t="str">
            <v>VERTI 3010TP</v>
          </cell>
          <cell r="D279">
            <v>3.9</v>
          </cell>
          <cell r="E279">
            <v>91.5</v>
          </cell>
          <cell r="F279">
            <v>25</v>
          </cell>
          <cell r="G279">
            <v>25</v>
          </cell>
          <cell r="H279" t="str">
            <v>CTV 530 100-11</v>
          </cell>
          <cell r="I279">
            <v>10</v>
          </cell>
          <cell r="J279">
            <v>18</v>
          </cell>
          <cell r="K279">
            <v>85</v>
          </cell>
          <cell r="L279">
            <v>0.9947183943243458</v>
          </cell>
          <cell r="M279">
            <v>50</v>
          </cell>
          <cell r="N279">
            <v>80</v>
          </cell>
          <cell r="O279">
            <v>63</v>
          </cell>
          <cell r="P279">
            <v>50</v>
          </cell>
          <cell r="Q279">
            <v>0</v>
          </cell>
          <cell r="R279" t="str">
            <v>NW 32-250 SS/GP</v>
          </cell>
          <cell r="S279">
            <v>259</v>
          </cell>
          <cell r="T279">
            <v>27</v>
          </cell>
          <cell r="U279">
            <v>50</v>
          </cell>
          <cell r="V279">
            <v>32</v>
          </cell>
          <cell r="W279" t="str">
            <v>GP3B-C2</v>
          </cell>
          <cell r="X279">
            <v>800</v>
          </cell>
          <cell r="Y279">
            <v>1110</v>
          </cell>
          <cell r="Z279">
            <v>1810</v>
          </cell>
          <cell r="AA279">
            <v>880</v>
          </cell>
          <cell r="AB279">
            <v>1350</v>
          </cell>
          <cell r="AC279">
            <v>1970</v>
          </cell>
          <cell r="AD279">
            <v>1130</v>
          </cell>
          <cell r="AE279">
            <v>1650</v>
          </cell>
          <cell r="AF279">
            <v>1900</v>
          </cell>
          <cell r="AG279">
            <v>1130</v>
          </cell>
          <cell r="AH279">
            <v>1650</v>
          </cell>
          <cell r="AI279">
            <v>1900</v>
          </cell>
          <cell r="AJ279">
            <v>1130</v>
          </cell>
          <cell r="AK279">
            <v>1650</v>
          </cell>
          <cell r="AL279">
            <v>1900</v>
          </cell>
        </row>
        <row r="280">
          <cell r="B280" t="str">
            <v>U18S 18 90</v>
          </cell>
          <cell r="C280" t="str">
            <v>VERTI 3010TP</v>
          </cell>
          <cell r="D280">
            <v>3.5</v>
          </cell>
          <cell r="E280">
            <v>96</v>
          </cell>
          <cell r="F280">
            <v>25</v>
          </cell>
          <cell r="G280">
            <v>25</v>
          </cell>
          <cell r="H280" t="str">
            <v>CTV 530 100-11</v>
          </cell>
          <cell r="I280">
            <v>10</v>
          </cell>
          <cell r="J280">
            <v>18</v>
          </cell>
          <cell r="K280">
            <v>90</v>
          </cell>
          <cell r="L280">
            <v>0.9947183943243458</v>
          </cell>
          <cell r="M280">
            <v>50</v>
          </cell>
          <cell r="N280">
            <v>80</v>
          </cell>
          <cell r="O280">
            <v>63</v>
          </cell>
          <cell r="P280">
            <v>50</v>
          </cell>
          <cell r="Q280">
            <v>0</v>
          </cell>
          <cell r="R280" t="str">
            <v>NW 40-250 SS/GP</v>
          </cell>
          <cell r="S280">
            <v>260</v>
          </cell>
          <cell r="T280">
            <v>32</v>
          </cell>
          <cell r="U280">
            <v>65</v>
          </cell>
          <cell r="V280">
            <v>40</v>
          </cell>
          <cell r="W280" t="str">
            <v>GP3B-C2</v>
          </cell>
          <cell r="X280">
            <v>800</v>
          </cell>
          <cell r="Y280">
            <v>1110</v>
          </cell>
          <cell r="Z280">
            <v>1810</v>
          </cell>
          <cell r="AA280">
            <v>880</v>
          </cell>
          <cell r="AB280">
            <v>1350</v>
          </cell>
          <cell r="AC280">
            <v>1970</v>
          </cell>
          <cell r="AD280">
            <v>1130</v>
          </cell>
          <cell r="AE280">
            <v>1650</v>
          </cell>
          <cell r="AF280">
            <v>1900</v>
          </cell>
          <cell r="AG280">
            <v>1130</v>
          </cell>
          <cell r="AH280">
            <v>1650</v>
          </cell>
          <cell r="AI280">
            <v>1900</v>
          </cell>
          <cell r="AJ280">
            <v>1130</v>
          </cell>
          <cell r="AK280">
            <v>1650</v>
          </cell>
          <cell r="AL280">
            <v>1900</v>
          </cell>
        </row>
        <row r="281">
          <cell r="B281" t="str">
            <v>U18S 18 95</v>
          </cell>
          <cell r="C281" t="str">
            <v>VERTI 2513TP</v>
          </cell>
          <cell r="D281">
            <v>2.5</v>
          </cell>
          <cell r="E281">
            <v>100.5</v>
          </cell>
          <cell r="F281">
            <v>25</v>
          </cell>
          <cell r="G281">
            <v>25</v>
          </cell>
          <cell r="H281" t="str">
            <v>CTV 530 125-14</v>
          </cell>
          <cell r="I281">
            <v>15</v>
          </cell>
          <cell r="J281">
            <v>18</v>
          </cell>
          <cell r="K281">
            <v>95</v>
          </cell>
          <cell r="L281">
            <v>0.9947183943243458</v>
          </cell>
          <cell r="M281">
            <v>50</v>
          </cell>
          <cell r="N281">
            <v>80</v>
          </cell>
          <cell r="O281">
            <v>63</v>
          </cell>
          <cell r="P281">
            <v>50</v>
          </cell>
          <cell r="Q281">
            <v>0</v>
          </cell>
          <cell r="R281" t="str">
            <v>NW 40-315G SS/GP</v>
          </cell>
          <cell r="S281">
            <v>264</v>
          </cell>
          <cell r="T281">
            <v>32</v>
          </cell>
          <cell r="U281">
            <v>65</v>
          </cell>
          <cell r="V281">
            <v>40</v>
          </cell>
          <cell r="W281" t="str">
            <v>GP3B-C2</v>
          </cell>
          <cell r="X281">
            <v>800</v>
          </cell>
          <cell r="Y281">
            <v>1110</v>
          </cell>
          <cell r="Z281">
            <v>1810</v>
          </cell>
          <cell r="AA281">
            <v>880</v>
          </cell>
          <cell r="AB281">
            <v>1350</v>
          </cell>
          <cell r="AC281">
            <v>1970</v>
          </cell>
          <cell r="AD281">
            <v>1130</v>
          </cell>
          <cell r="AE281">
            <v>1650</v>
          </cell>
          <cell r="AF281">
            <v>1900</v>
          </cell>
          <cell r="AG281">
            <v>1130</v>
          </cell>
          <cell r="AH281">
            <v>1650</v>
          </cell>
          <cell r="AI281">
            <v>1900</v>
          </cell>
          <cell r="AJ281">
            <v>1130</v>
          </cell>
          <cell r="AK281">
            <v>1650</v>
          </cell>
          <cell r="AL281">
            <v>1900</v>
          </cell>
        </row>
        <row r="282">
          <cell r="B282" t="str">
            <v>U18S 18 100</v>
          </cell>
          <cell r="C282" t="str">
            <v>VERTI 2513TP</v>
          </cell>
          <cell r="D282">
            <v>2.3</v>
          </cell>
          <cell r="E282">
            <v>105</v>
          </cell>
          <cell r="F282">
            <v>25</v>
          </cell>
          <cell r="G282">
            <v>25</v>
          </cell>
          <cell r="H282" t="str">
            <v>CTV 530 125-14</v>
          </cell>
          <cell r="I282">
            <v>15</v>
          </cell>
          <cell r="J282">
            <v>18</v>
          </cell>
          <cell r="K282">
            <v>100</v>
          </cell>
          <cell r="L282">
            <v>0.9947183943243458</v>
          </cell>
          <cell r="M282">
            <v>50</v>
          </cell>
          <cell r="N282">
            <v>80</v>
          </cell>
          <cell r="O282">
            <v>63</v>
          </cell>
          <cell r="P282">
            <v>50</v>
          </cell>
          <cell r="Q282">
            <v>0</v>
          </cell>
          <cell r="R282" t="str">
            <v>NW 40-315G SS/GP</v>
          </cell>
          <cell r="S282">
            <v>271</v>
          </cell>
          <cell r="T282">
            <v>46</v>
          </cell>
          <cell r="U282">
            <v>65</v>
          </cell>
          <cell r="V282">
            <v>40</v>
          </cell>
          <cell r="W282" t="str">
            <v>GP3B-C2</v>
          </cell>
          <cell r="X282">
            <v>800</v>
          </cell>
          <cell r="Y282">
            <v>1110</v>
          </cell>
          <cell r="Z282">
            <v>1810</v>
          </cell>
          <cell r="AA282">
            <v>880</v>
          </cell>
          <cell r="AB282">
            <v>1350</v>
          </cell>
          <cell r="AC282">
            <v>1970</v>
          </cell>
          <cell r="AD282">
            <v>1130</v>
          </cell>
          <cell r="AE282">
            <v>1650</v>
          </cell>
          <cell r="AF282">
            <v>1900</v>
          </cell>
          <cell r="AG282">
            <v>1130</v>
          </cell>
          <cell r="AH282">
            <v>1650</v>
          </cell>
          <cell r="AI282">
            <v>1900</v>
          </cell>
          <cell r="AJ282">
            <v>1130</v>
          </cell>
          <cell r="AK282">
            <v>1650</v>
          </cell>
          <cell r="AL282">
            <v>1900</v>
          </cell>
        </row>
        <row r="283">
          <cell r="B283" t="str">
            <v>U18S 24 45</v>
          </cell>
          <cell r="C283" t="str">
            <v>VERTI 257TP</v>
          </cell>
          <cell r="D283">
            <v>2.5</v>
          </cell>
          <cell r="E283">
            <v>55.5</v>
          </cell>
          <cell r="F283">
            <v>25</v>
          </cell>
          <cell r="G283">
            <v>25</v>
          </cell>
          <cell r="H283" t="str">
            <v>NM40-200/75</v>
          </cell>
          <cell r="I283">
            <v>10</v>
          </cell>
          <cell r="J283">
            <v>24</v>
          </cell>
          <cell r="K283">
            <v>45</v>
          </cell>
          <cell r="L283">
            <v>1.3262911924324612</v>
          </cell>
          <cell r="M283">
            <v>40</v>
          </cell>
          <cell r="N283">
            <v>80</v>
          </cell>
          <cell r="O283">
            <v>65</v>
          </cell>
          <cell r="P283">
            <v>40</v>
          </cell>
          <cell r="Q283">
            <v>0</v>
          </cell>
          <cell r="R283" t="str">
            <v>NW 40-200 SS/GP</v>
          </cell>
          <cell r="S283">
            <v>192</v>
          </cell>
          <cell r="T283">
            <v>10</v>
          </cell>
          <cell r="U283">
            <v>65</v>
          </cell>
          <cell r="V283">
            <v>40</v>
          </cell>
          <cell r="W283" t="str">
            <v>GP3B-C1</v>
          </cell>
          <cell r="X283">
            <v>800</v>
          </cell>
          <cell r="Y283">
            <v>1210</v>
          </cell>
          <cell r="Z283">
            <v>1835</v>
          </cell>
          <cell r="AA283">
            <v>1000</v>
          </cell>
          <cell r="AB283">
            <v>1450</v>
          </cell>
          <cell r="AC283">
            <v>1970</v>
          </cell>
          <cell r="AD283">
            <v>1240</v>
          </cell>
          <cell r="AE283">
            <v>1650</v>
          </cell>
          <cell r="AF283">
            <v>1970</v>
          </cell>
          <cell r="AG283">
            <v>1240</v>
          </cell>
          <cell r="AH283">
            <v>1650</v>
          </cell>
          <cell r="AI283">
            <v>1970</v>
          </cell>
          <cell r="AJ283">
            <v>1240</v>
          </cell>
          <cell r="AK283">
            <v>1650</v>
          </cell>
          <cell r="AL283">
            <v>1970</v>
          </cell>
        </row>
        <row r="284">
          <cell r="B284" t="str">
            <v>U18S 24 50</v>
          </cell>
          <cell r="C284" t="str">
            <v>VERTI 257TP</v>
          </cell>
          <cell r="D284">
            <v>2.1</v>
          </cell>
          <cell r="E284">
            <v>60</v>
          </cell>
          <cell r="F284">
            <v>25</v>
          </cell>
          <cell r="G284">
            <v>25</v>
          </cell>
          <cell r="H284" t="str">
            <v>NM40-200/75</v>
          </cell>
          <cell r="I284">
            <v>10</v>
          </cell>
          <cell r="J284">
            <v>24</v>
          </cell>
          <cell r="K284">
            <v>50</v>
          </cell>
          <cell r="L284">
            <v>1.3262911924324612</v>
          </cell>
          <cell r="M284">
            <v>40</v>
          </cell>
          <cell r="N284">
            <v>80</v>
          </cell>
          <cell r="O284">
            <v>65</v>
          </cell>
          <cell r="P284">
            <v>40</v>
          </cell>
          <cell r="Q284">
            <v>0</v>
          </cell>
          <cell r="R284" t="str">
            <v>NW 40-200 SS/GP</v>
          </cell>
          <cell r="S284">
            <v>200</v>
          </cell>
          <cell r="T284">
            <v>17.6</v>
          </cell>
          <cell r="U284">
            <v>65</v>
          </cell>
          <cell r="V284">
            <v>40</v>
          </cell>
          <cell r="W284" t="str">
            <v>GP3B-C1</v>
          </cell>
          <cell r="X284">
            <v>800</v>
          </cell>
          <cell r="Y284">
            <v>1210</v>
          </cell>
          <cell r="Z284">
            <v>1835</v>
          </cell>
          <cell r="AA284">
            <v>1000</v>
          </cell>
          <cell r="AB284">
            <v>1450</v>
          </cell>
          <cell r="AC284">
            <v>1970</v>
          </cell>
          <cell r="AD284">
            <v>1240</v>
          </cell>
          <cell r="AE284">
            <v>1650</v>
          </cell>
          <cell r="AF284">
            <v>1970</v>
          </cell>
          <cell r="AG284">
            <v>1240</v>
          </cell>
          <cell r="AH284">
            <v>1650</v>
          </cell>
          <cell r="AI284">
            <v>1970</v>
          </cell>
          <cell r="AJ284">
            <v>1240</v>
          </cell>
          <cell r="AK284">
            <v>1650</v>
          </cell>
          <cell r="AL284">
            <v>1970</v>
          </cell>
        </row>
        <row r="285">
          <cell r="B285" t="str">
            <v>U18S 24 55</v>
          </cell>
          <cell r="C285" t="str">
            <v>VERTI 258TP</v>
          </cell>
          <cell r="D285">
            <v>2.4</v>
          </cell>
          <cell r="E285">
            <v>64.5</v>
          </cell>
          <cell r="F285">
            <v>25</v>
          </cell>
          <cell r="G285">
            <v>25</v>
          </cell>
          <cell r="H285" t="str">
            <v>NM40-250/92</v>
          </cell>
          <cell r="I285">
            <v>12.5</v>
          </cell>
          <cell r="J285">
            <v>24</v>
          </cell>
          <cell r="K285">
            <v>55</v>
          </cell>
          <cell r="L285">
            <v>1.3262911924324612</v>
          </cell>
          <cell r="M285">
            <v>40</v>
          </cell>
          <cell r="N285">
            <v>80</v>
          </cell>
          <cell r="O285">
            <v>0</v>
          </cell>
          <cell r="P285">
            <v>40</v>
          </cell>
          <cell r="Q285">
            <v>0</v>
          </cell>
          <cell r="R285" t="str">
            <v>NW 40-200 SS/GP</v>
          </cell>
          <cell r="S285">
            <v>208</v>
          </cell>
          <cell r="T285">
            <v>17.6</v>
          </cell>
          <cell r="U285">
            <v>65</v>
          </cell>
          <cell r="V285">
            <v>40</v>
          </cell>
          <cell r="W285" t="str">
            <v>GP3B-C1</v>
          </cell>
          <cell r="X285">
            <v>800</v>
          </cell>
          <cell r="Y285">
            <v>1210</v>
          </cell>
          <cell r="Z285">
            <v>1835</v>
          </cell>
          <cell r="AA285">
            <v>1000</v>
          </cell>
          <cell r="AB285">
            <v>1450</v>
          </cell>
          <cell r="AC285">
            <v>1970</v>
          </cell>
          <cell r="AD285">
            <v>1240</v>
          </cell>
          <cell r="AE285">
            <v>1650</v>
          </cell>
          <cell r="AF285">
            <v>1970</v>
          </cell>
          <cell r="AG285">
            <v>1240</v>
          </cell>
          <cell r="AH285">
            <v>1650</v>
          </cell>
          <cell r="AI285">
            <v>1970</v>
          </cell>
          <cell r="AJ285">
            <v>1240</v>
          </cell>
          <cell r="AK285">
            <v>1650</v>
          </cell>
          <cell r="AL285">
            <v>1970</v>
          </cell>
        </row>
        <row r="286">
          <cell r="B286" t="str">
            <v>U18S 24 60</v>
          </cell>
          <cell r="C286" t="str">
            <v>VERTI 258TP</v>
          </cell>
          <cell r="D286">
            <v>2.1</v>
          </cell>
          <cell r="E286">
            <v>69</v>
          </cell>
          <cell r="F286">
            <v>25</v>
          </cell>
          <cell r="G286">
            <v>25</v>
          </cell>
          <cell r="H286" t="str">
            <v>NM40-250/110</v>
          </cell>
          <cell r="I286">
            <v>15</v>
          </cell>
          <cell r="J286">
            <v>24</v>
          </cell>
          <cell r="K286">
            <v>60</v>
          </cell>
          <cell r="L286">
            <v>1.3262911924324612</v>
          </cell>
          <cell r="M286">
            <v>40</v>
          </cell>
          <cell r="N286">
            <v>80</v>
          </cell>
          <cell r="O286">
            <v>65</v>
          </cell>
          <cell r="P286">
            <v>40</v>
          </cell>
          <cell r="Q286">
            <v>0</v>
          </cell>
          <cell r="R286" t="str">
            <v>NW 40-200 SS/GP</v>
          </cell>
          <cell r="S286">
            <v>227</v>
          </cell>
          <cell r="T286">
            <v>17.6</v>
          </cell>
          <cell r="U286">
            <v>65</v>
          </cell>
          <cell r="V286">
            <v>40</v>
          </cell>
          <cell r="W286" t="str">
            <v>GP3B-C1</v>
          </cell>
          <cell r="X286">
            <v>800</v>
          </cell>
          <cell r="Y286">
            <v>1210</v>
          </cell>
          <cell r="Z286">
            <v>1835</v>
          </cell>
          <cell r="AA286">
            <v>1000</v>
          </cell>
          <cell r="AB286">
            <v>1450</v>
          </cell>
          <cell r="AC286">
            <v>1970</v>
          </cell>
          <cell r="AD286">
            <v>1240</v>
          </cell>
          <cell r="AE286">
            <v>1650</v>
          </cell>
          <cell r="AF286">
            <v>1970</v>
          </cell>
          <cell r="AG286">
            <v>1240</v>
          </cell>
          <cell r="AH286">
            <v>1650</v>
          </cell>
          <cell r="AI286">
            <v>1970</v>
          </cell>
          <cell r="AJ286">
            <v>1240</v>
          </cell>
          <cell r="AK286">
            <v>1650</v>
          </cell>
          <cell r="AL286">
            <v>1970</v>
          </cell>
        </row>
        <row r="287">
          <cell r="B287" t="str">
            <v>U18S 24 65</v>
          </cell>
          <cell r="C287" t="str">
            <v>VERTI 258TP</v>
          </cell>
          <cell r="D287">
            <v>1.9</v>
          </cell>
          <cell r="E287">
            <v>73.5</v>
          </cell>
          <cell r="F287">
            <v>25</v>
          </cell>
          <cell r="G287">
            <v>25</v>
          </cell>
          <cell r="H287" t="str">
            <v>NM40-250/110</v>
          </cell>
          <cell r="I287">
            <v>15</v>
          </cell>
          <cell r="J287">
            <v>24</v>
          </cell>
          <cell r="K287">
            <v>65</v>
          </cell>
          <cell r="L287">
            <v>1.3262911924324612</v>
          </cell>
          <cell r="M287">
            <v>40</v>
          </cell>
          <cell r="N287">
            <v>80</v>
          </cell>
          <cell r="O287">
            <v>65</v>
          </cell>
          <cell r="P287">
            <v>40</v>
          </cell>
          <cell r="Q287">
            <v>0</v>
          </cell>
          <cell r="R287" t="str">
            <v>NW 32-250 SS/GP</v>
          </cell>
          <cell r="S287">
            <v>235</v>
          </cell>
          <cell r="T287">
            <v>19.7</v>
          </cell>
          <cell r="U287">
            <v>50</v>
          </cell>
          <cell r="V287">
            <v>32</v>
          </cell>
          <cell r="W287" t="str">
            <v>GP3B-C1</v>
          </cell>
          <cell r="X287">
            <v>800</v>
          </cell>
          <cell r="Y287">
            <v>1210</v>
          </cell>
          <cell r="Z287">
            <v>1835</v>
          </cell>
          <cell r="AA287">
            <v>1000</v>
          </cell>
          <cell r="AB287">
            <v>1450</v>
          </cell>
          <cell r="AC287">
            <v>1970</v>
          </cell>
          <cell r="AD287">
            <v>1240</v>
          </cell>
          <cell r="AE287">
            <v>1650</v>
          </cell>
          <cell r="AF287">
            <v>1970</v>
          </cell>
          <cell r="AG287">
            <v>1240</v>
          </cell>
          <cell r="AH287">
            <v>1650</v>
          </cell>
          <cell r="AI287">
            <v>1970</v>
          </cell>
          <cell r="AJ287">
            <v>1240</v>
          </cell>
          <cell r="AK287">
            <v>1650</v>
          </cell>
          <cell r="AL287">
            <v>1970</v>
          </cell>
        </row>
        <row r="288">
          <cell r="B288" t="str">
            <v>U18S 24 70</v>
          </cell>
          <cell r="C288" t="str">
            <v>VERTI 259TP</v>
          </cell>
          <cell r="D288">
            <v>2.2</v>
          </cell>
          <cell r="E288">
            <v>78</v>
          </cell>
          <cell r="F288">
            <v>25</v>
          </cell>
          <cell r="G288">
            <v>25</v>
          </cell>
          <cell r="H288" t="str">
            <v>NM40-250/150</v>
          </cell>
          <cell r="I288">
            <v>20</v>
          </cell>
          <cell r="J288">
            <v>24</v>
          </cell>
          <cell r="K288">
            <v>70</v>
          </cell>
          <cell r="L288">
            <v>1.3262911924324612</v>
          </cell>
          <cell r="M288">
            <v>40</v>
          </cell>
          <cell r="N288">
            <v>80</v>
          </cell>
          <cell r="O288">
            <v>65</v>
          </cell>
          <cell r="P288">
            <v>40</v>
          </cell>
          <cell r="Q288">
            <v>0</v>
          </cell>
          <cell r="R288" t="str">
            <v>NW 32-250 SS/GP</v>
          </cell>
          <cell r="S288">
            <v>243</v>
          </cell>
          <cell r="T288">
            <v>27</v>
          </cell>
          <cell r="U288">
            <v>50</v>
          </cell>
          <cell r="V288">
            <v>32</v>
          </cell>
          <cell r="W288" t="str">
            <v>GP3B-C1</v>
          </cell>
          <cell r="X288">
            <v>800</v>
          </cell>
          <cell r="Y288">
            <v>1210</v>
          </cell>
          <cell r="Z288">
            <v>1835</v>
          </cell>
          <cell r="AA288">
            <v>1000</v>
          </cell>
          <cell r="AB288">
            <v>1450</v>
          </cell>
          <cell r="AC288">
            <v>1970</v>
          </cell>
          <cell r="AD288">
            <v>1240</v>
          </cell>
          <cell r="AE288">
            <v>1650</v>
          </cell>
          <cell r="AF288">
            <v>1970</v>
          </cell>
          <cell r="AG288">
            <v>1240</v>
          </cell>
          <cell r="AH288">
            <v>1650</v>
          </cell>
          <cell r="AI288">
            <v>1970</v>
          </cell>
          <cell r="AJ288">
            <v>1240</v>
          </cell>
          <cell r="AK288">
            <v>1650</v>
          </cell>
          <cell r="AL288">
            <v>1970</v>
          </cell>
        </row>
        <row r="289">
          <cell r="B289" t="str">
            <v>U18S 24 75</v>
          </cell>
          <cell r="C289" t="str">
            <v>VERTI 259TP</v>
          </cell>
          <cell r="D289">
            <v>1.9</v>
          </cell>
          <cell r="E289">
            <v>82.5</v>
          </cell>
          <cell r="F289">
            <v>25</v>
          </cell>
          <cell r="G289">
            <v>25</v>
          </cell>
          <cell r="H289" t="str">
            <v>NM40-250/150</v>
          </cell>
          <cell r="I289">
            <v>20</v>
          </cell>
          <cell r="J289">
            <v>24</v>
          </cell>
          <cell r="K289">
            <v>75</v>
          </cell>
          <cell r="L289">
            <v>1.3262911924324612</v>
          </cell>
          <cell r="M289">
            <v>40</v>
          </cell>
          <cell r="N289">
            <v>80</v>
          </cell>
          <cell r="O289">
            <v>65</v>
          </cell>
          <cell r="P289">
            <v>40</v>
          </cell>
          <cell r="Q289">
            <v>0</v>
          </cell>
          <cell r="R289" t="str">
            <v>NW 32-250 SS/GP</v>
          </cell>
          <cell r="S289">
            <v>250</v>
          </cell>
          <cell r="T289">
            <v>27</v>
          </cell>
          <cell r="U289">
            <v>50</v>
          </cell>
          <cell r="V289">
            <v>32</v>
          </cell>
          <cell r="W289" t="str">
            <v>GP3B-C1</v>
          </cell>
          <cell r="X289">
            <v>800</v>
          </cell>
          <cell r="Y289">
            <v>1210</v>
          </cell>
          <cell r="Z289">
            <v>1835</v>
          </cell>
          <cell r="AA289">
            <v>1000</v>
          </cell>
          <cell r="AB289">
            <v>1450</v>
          </cell>
          <cell r="AC289">
            <v>1970</v>
          </cell>
          <cell r="AD289">
            <v>1240</v>
          </cell>
          <cell r="AE289">
            <v>1650</v>
          </cell>
          <cell r="AF289">
            <v>1970</v>
          </cell>
          <cell r="AG289">
            <v>1240</v>
          </cell>
          <cell r="AH289">
            <v>1650</v>
          </cell>
          <cell r="AI289">
            <v>1970</v>
          </cell>
          <cell r="AJ289">
            <v>1240</v>
          </cell>
          <cell r="AK289">
            <v>1650</v>
          </cell>
          <cell r="AL289">
            <v>1970</v>
          </cell>
        </row>
        <row r="290">
          <cell r="B290" t="str">
            <v>U18S 24 80</v>
          </cell>
          <cell r="C290" t="str">
            <v>VERTI 3010TP</v>
          </cell>
          <cell r="D290">
            <v>4.1</v>
          </cell>
          <cell r="E290">
            <v>87</v>
          </cell>
          <cell r="F290">
            <v>25</v>
          </cell>
          <cell r="G290">
            <v>25</v>
          </cell>
          <cell r="H290" t="str">
            <v>CTV 700 125-8</v>
          </cell>
          <cell r="I290">
            <v>15</v>
          </cell>
          <cell r="J290">
            <v>24</v>
          </cell>
          <cell r="K290">
            <v>80</v>
          </cell>
          <cell r="L290">
            <v>1.3262911924324612</v>
          </cell>
          <cell r="M290">
            <v>50</v>
          </cell>
          <cell r="N290">
            <v>80</v>
          </cell>
          <cell r="O290">
            <v>63</v>
          </cell>
          <cell r="P290">
            <v>50</v>
          </cell>
          <cell r="Q290">
            <v>0</v>
          </cell>
          <cell r="R290" t="str">
            <v>NW 32-250 SS/GP</v>
          </cell>
          <cell r="S290">
            <v>258</v>
          </cell>
          <cell r="T290">
            <v>27</v>
          </cell>
          <cell r="U290">
            <v>50</v>
          </cell>
          <cell r="V290">
            <v>32</v>
          </cell>
          <cell r="W290" t="str">
            <v>GP3B-C2</v>
          </cell>
          <cell r="X290">
            <v>800</v>
          </cell>
          <cell r="Y290">
            <v>1210</v>
          </cell>
          <cell r="Z290">
            <v>1835</v>
          </cell>
          <cell r="AA290">
            <v>1000</v>
          </cell>
          <cell r="AB290">
            <v>1450</v>
          </cell>
          <cell r="AC290">
            <v>1970</v>
          </cell>
          <cell r="AD290">
            <v>1240</v>
          </cell>
          <cell r="AE290">
            <v>1650</v>
          </cell>
          <cell r="AF290">
            <v>1970</v>
          </cell>
          <cell r="AG290">
            <v>1240</v>
          </cell>
          <cell r="AH290">
            <v>1650</v>
          </cell>
          <cell r="AI290">
            <v>1970</v>
          </cell>
          <cell r="AJ290">
            <v>1240</v>
          </cell>
          <cell r="AK290">
            <v>1650</v>
          </cell>
          <cell r="AL290">
            <v>1970</v>
          </cell>
        </row>
        <row r="291">
          <cell r="B291" t="str">
            <v>U18S 24 85</v>
          </cell>
          <cell r="C291" t="str">
            <v>VERTI 3010TP</v>
          </cell>
          <cell r="D291">
            <v>3.9</v>
          </cell>
          <cell r="E291">
            <v>91.5</v>
          </cell>
          <cell r="F291">
            <v>25</v>
          </cell>
          <cell r="G291">
            <v>25</v>
          </cell>
          <cell r="H291" t="str">
            <v>CTV 700 150-10</v>
          </cell>
          <cell r="I291">
            <v>15</v>
          </cell>
          <cell r="J291">
            <v>24</v>
          </cell>
          <cell r="K291">
            <v>85</v>
          </cell>
          <cell r="L291">
            <v>1.3262911924324612</v>
          </cell>
          <cell r="M291">
            <v>50</v>
          </cell>
          <cell r="N291">
            <v>80</v>
          </cell>
          <cell r="O291">
            <v>63</v>
          </cell>
          <cell r="P291">
            <v>50</v>
          </cell>
          <cell r="Q291">
            <v>0</v>
          </cell>
          <cell r="R291" t="str">
            <v>NW 40-250 SS/GP</v>
          </cell>
          <cell r="S291">
            <v>257</v>
          </cell>
          <cell r="T291">
            <v>27</v>
          </cell>
          <cell r="U291">
            <v>65</v>
          </cell>
          <cell r="V291">
            <v>40</v>
          </cell>
          <cell r="W291" t="str">
            <v>GP3B-C2</v>
          </cell>
          <cell r="X291">
            <v>800</v>
          </cell>
          <cell r="Y291">
            <v>1210</v>
          </cell>
          <cell r="Z291">
            <v>1835</v>
          </cell>
          <cell r="AA291">
            <v>1000</v>
          </cell>
          <cell r="AB291">
            <v>1450</v>
          </cell>
          <cell r="AC291">
            <v>1970</v>
          </cell>
          <cell r="AD291">
            <v>1240</v>
          </cell>
          <cell r="AE291">
            <v>1650</v>
          </cell>
          <cell r="AF291">
            <v>1970</v>
          </cell>
          <cell r="AG291">
            <v>1240</v>
          </cell>
          <cell r="AH291">
            <v>1650</v>
          </cell>
          <cell r="AI291">
            <v>1970</v>
          </cell>
          <cell r="AJ291">
            <v>1240</v>
          </cell>
          <cell r="AK291">
            <v>1650</v>
          </cell>
          <cell r="AL291">
            <v>1970</v>
          </cell>
        </row>
        <row r="292">
          <cell r="B292" t="str">
            <v>U18S 24 90</v>
          </cell>
          <cell r="C292" t="str">
            <v>VERTI 3010TP</v>
          </cell>
          <cell r="D292">
            <v>3.5</v>
          </cell>
          <cell r="E292">
            <v>96</v>
          </cell>
          <cell r="F292">
            <v>25</v>
          </cell>
          <cell r="G292">
            <v>25</v>
          </cell>
          <cell r="H292" t="str">
            <v>CTV 700 150-10</v>
          </cell>
          <cell r="I292">
            <v>15</v>
          </cell>
          <cell r="J292">
            <v>24</v>
          </cell>
          <cell r="K292">
            <v>90</v>
          </cell>
          <cell r="L292">
            <v>1.3262911924324612</v>
          </cell>
          <cell r="M292">
            <v>50</v>
          </cell>
          <cell r="N292">
            <v>80</v>
          </cell>
          <cell r="O292">
            <v>63</v>
          </cell>
          <cell r="P292">
            <v>50</v>
          </cell>
          <cell r="Q292">
            <v>0</v>
          </cell>
          <cell r="R292" t="str">
            <v>NW 40-250 SS/GP</v>
          </cell>
          <cell r="S292">
            <v>261</v>
          </cell>
          <cell r="T292">
            <v>32</v>
          </cell>
          <cell r="U292">
            <v>65</v>
          </cell>
          <cell r="V292">
            <v>40</v>
          </cell>
          <cell r="W292" t="str">
            <v>GP3B-C2</v>
          </cell>
          <cell r="X292">
            <v>800</v>
          </cell>
          <cell r="Y292">
            <v>1210</v>
          </cell>
          <cell r="Z292">
            <v>1835</v>
          </cell>
          <cell r="AA292">
            <v>1000</v>
          </cell>
          <cell r="AB292">
            <v>1450</v>
          </cell>
          <cell r="AC292">
            <v>1970</v>
          </cell>
          <cell r="AD292">
            <v>1240</v>
          </cell>
          <cell r="AE292">
            <v>1650</v>
          </cell>
          <cell r="AF292">
            <v>1970</v>
          </cell>
          <cell r="AG292">
            <v>1240</v>
          </cell>
          <cell r="AH292">
            <v>1650</v>
          </cell>
          <cell r="AI292">
            <v>1970</v>
          </cell>
          <cell r="AJ292">
            <v>1240</v>
          </cell>
          <cell r="AK292">
            <v>1650</v>
          </cell>
          <cell r="AL292">
            <v>1970</v>
          </cell>
        </row>
        <row r="293">
          <cell r="B293" t="str">
            <v>U18S 24 95</v>
          </cell>
          <cell r="C293" t="str">
            <v>VERTI 2513TP</v>
          </cell>
          <cell r="D293">
            <v>2.5</v>
          </cell>
          <cell r="E293">
            <v>100.5</v>
          </cell>
          <cell r="F293">
            <v>25</v>
          </cell>
          <cell r="G293">
            <v>25</v>
          </cell>
          <cell r="H293" t="str">
            <v>CTV 700 150-10</v>
          </cell>
          <cell r="I293">
            <v>15</v>
          </cell>
          <cell r="J293">
            <v>24</v>
          </cell>
          <cell r="K293">
            <v>95</v>
          </cell>
          <cell r="L293">
            <v>1.3262911924324612</v>
          </cell>
          <cell r="M293">
            <v>50</v>
          </cell>
          <cell r="N293">
            <v>80</v>
          </cell>
          <cell r="O293">
            <v>63</v>
          </cell>
          <cell r="P293">
            <v>50</v>
          </cell>
          <cell r="Q293">
            <v>0</v>
          </cell>
          <cell r="R293" t="str">
            <v>NW 40-315G SS/GP</v>
          </cell>
          <cell r="S293">
            <v>267</v>
          </cell>
          <cell r="T293">
            <v>32</v>
          </cell>
          <cell r="U293">
            <v>65</v>
          </cell>
          <cell r="V293">
            <v>40</v>
          </cell>
          <cell r="W293" t="str">
            <v>GP3B-C2</v>
          </cell>
          <cell r="X293">
            <v>800</v>
          </cell>
          <cell r="Y293">
            <v>1210</v>
          </cell>
          <cell r="Z293">
            <v>1835</v>
          </cell>
          <cell r="AA293">
            <v>1000</v>
          </cell>
          <cell r="AB293">
            <v>1450</v>
          </cell>
          <cell r="AC293">
            <v>1970</v>
          </cell>
          <cell r="AD293">
            <v>1240</v>
          </cell>
          <cell r="AE293">
            <v>1650</v>
          </cell>
          <cell r="AF293">
            <v>1970</v>
          </cell>
          <cell r="AG293">
            <v>1240</v>
          </cell>
          <cell r="AH293">
            <v>1650</v>
          </cell>
          <cell r="AI293">
            <v>1970</v>
          </cell>
          <cell r="AJ293">
            <v>1240</v>
          </cell>
          <cell r="AK293">
            <v>1650</v>
          </cell>
          <cell r="AL293">
            <v>1970</v>
          </cell>
        </row>
        <row r="294">
          <cell r="B294" t="str">
            <v>U18S 24 100</v>
          </cell>
          <cell r="C294" t="str">
            <v>VERTI 2513TP</v>
          </cell>
          <cell r="D294">
            <v>2.3</v>
          </cell>
          <cell r="E294">
            <v>105</v>
          </cell>
          <cell r="F294">
            <v>25</v>
          </cell>
          <cell r="G294">
            <v>25</v>
          </cell>
          <cell r="H294" t="str">
            <v>VERTINOX 32-7-2</v>
          </cell>
          <cell r="I294">
            <v>20</v>
          </cell>
          <cell r="J294">
            <v>24</v>
          </cell>
          <cell r="K294">
            <v>100</v>
          </cell>
          <cell r="L294" t="e">
            <v>#N/A</v>
          </cell>
          <cell r="M294" t="e">
            <v>#N/A</v>
          </cell>
          <cell r="N294" t="e">
            <v>#N/A</v>
          </cell>
          <cell r="O294">
            <v>65</v>
          </cell>
          <cell r="P294">
            <v>65</v>
          </cell>
          <cell r="Q294">
            <v>0</v>
          </cell>
          <cell r="R294" t="str">
            <v>NW 40-315G SS/GP</v>
          </cell>
          <cell r="S294">
            <v>273</v>
          </cell>
          <cell r="T294">
            <v>46</v>
          </cell>
          <cell r="U294">
            <v>65</v>
          </cell>
          <cell r="V294">
            <v>40</v>
          </cell>
          <cell r="W294" t="str">
            <v> </v>
          </cell>
          <cell r="X294">
            <v>800</v>
          </cell>
          <cell r="Y294">
            <v>1210</v>
          </cell>
          <cell r="Z294">
            <v>1835</v>
          </cell>
          <cell r="AA294">
            <v>1000</v>
          </cell>
          <cell r="AB294">
            <v>1450</v>
          </cell>
          <cell r="AC294">
            <v>1970</v>
          </cell>
          <cell r="AD294">
            <v>1240</v>
          </cell>
          <cell r="AE294">
            <v>1650</v>
          </cell>
          <cell r="AF294">
            <v>1970</v>
          </cell>
          <cell r="AG294">
            <v>1240</v>
          </cell>
          <cell r="AH294">
            <v>1650</v>
          </cell>
          <cell r="AI294">
            <v>1970</v>
          </cell>
          <cell r="AJ294">
            <v>1240</v>
          </cell>
          <cell r="AK294">
            <v>1650</v>
          </cell>
          <cell r="AL294">
            <v>1970</v>
          </cell>
        </row>
        <row r="295">
          <cell r="B295" t="str">
            <v>U18S 30 45</v>
          </cell>
          <cell r="C295" t="str">
            <v>VERTI 257TP</v>
          </cell>
          <cell r="D295">
            <v>2.5</v>
          </cell>
          <cell r="E295">
            <v>55.5</v>
          </cell>
          <cell r="F295">
            <v>25</v>
          </cell>
          <cell r="G295">
            <v>25</v>
          </cell>
          <cell r="H295" t="str">
            <v>NM40-200/75</v>
          </cell>
          <cell r="I295">
            <v>10</v>
          </cell>
          <cell r="J295">
            <v>30</v>
          </cell>
          <cell r="K295">
            <v>45</v>
          </cell>
          <cell r="L295">
            <v>1.6578639905405763</v>
          </cell>
          <cell r="M295">
            <v>40</v>
          </cell>
          <cell r="N295">
            <v>80</v>
          </cell>
          <cell r="O295">
            <v>65</v>
          </cell>
          <cell r="P295">
            <v>40</v>
          </cell>
          <cell r="Q295">
            <v>0</v>
          </cell>
          <cell r="R295" t="str">
            <v>NW 40-200 SS/GP</v>
          </cell>
          <cell r="S295">
            <v>198</v>
          </cell>
          <cell r="T295">
            <v>17.6</v>
          </cell>
          <cell r="U295">
            <v>65</v>
          </cell>
          <cell r="V295">
            <v>40</v>
          </cell>
          <cell r="W295" t="str">
            <v>GP3B-C1</v>
          </cell>
          <cell r="X295">
            <v>800</v>
          </cell>
          <cell r="Y295">
            <v>1210</v>
          </cell>
          <cell r="Z295">
            <v>1835</v>
          </cell>
          <cell r="AA295">
            <v>1000</v>
          </cell>
          <cell r="AB295">
            <v>1450</v>
          </cell>
          <cell r="AC295">
            <v>1970</v>
          </cell>
          <cell r="AD295">
            <v>1200</v>
          </cell>
          <cell r="AE295">
            <v>1640</v>
          </cell>
          <cell r="AF295">
            <v>2000</v>
          </cell>
          <cell r="AG295">
            <v>1200</v>
          </cell>
          <cell r="AH295">
            <v>1640</v>
          </cell>
          <cell r="AI295">
            <v>2000</v>
          </cell>
          <cell r="AJ295">
            <v>1200</v>
          </cell>
          <cell r="AK295">
            <v>1640</v>
          </cell>
          <cell r="AL295">
            <v>2000</v>
          </cell>
        </row>
        <row r="296">
          <cell r="B296" t="str">
            <v>U18S 30 50</v>
          </cell>
          <cell r="C296" t="str">
            <v>VERTI 257TP</v>
          </cell>
          <cell r="D296">
            <v>2.1</v>
          </cell>
          <cell r="E296">
            <v>60</v>
          </cell>
          <cell r="F296">
            <v>25</v>
          </cell>
          <cell r="G296">
            <v>25</v>
          </cell>
          <cell r="H296" t="str">
            <v>NM65-200/185</v>
          </cell>
          <cell r="I296">
            <v>25</v>
          </cell>
          <cell r="J296">
            <v>30</v>
          </cell>
          <cell r="K296">
            <v>50</v>
          </cell>
          <cell r="L296" t="e">
            <v>#N/A</v>
          </cell>
          <cell r="M296" t="e">
            <v>#N/A</v>
          </cell>
          <cell r="N296" t="e">
            <v>#N/A</v>
          </cell>
          <cell r="O296">
            <v>0</v>
          </cell>
          <cell r="P296">
            <v>65</v>
          </cell>
          <cell r="Q296">
            <v>0</v>
          </cell>
          <cell r="R296" t="str">
            <v>NW 40-200 SS/GP</v>
          </cell>
          <cell r="S296">
            <v>204</v>
          </cell>
          <cell r="T296">
            <v>17.6</v>
          </cell>
          <cell r="U296">
            <v>65</v>
          </cell>
          <cell r="V296">
            <v>40</v>
          </cell>
          <cell r="W296" t="str">
            <v> </v>
          </cell>
          <cell r="X296">
            <v>800</v>
          </cell>
          <cell r="Y296">
            <v>1210</v>
          </cell>
          <cell r="Z296">
            <v>1835</v>
          </cell>
          <cell r="AA296">
            <v>1000</v>
          </cell>
          <cell r="AB296">
            <v>1450</v>
          </cell>
          <cell r="AC296">
            <v>1970</v>
          </cell>
          <cell r="AD296">
            <v>1200</v>
          </cell>
          <cell r="AE296">
            <v>1640</v>
          </cell>
          <cell r="AF296">
            <v>2000</v>
          </cell>
          <cell r="AG296">
            <v>1200</v>
          </cell>
          <cell r="AH296">
            <v>1640</v>
          </cell>
          <cell r="AI296">
            <v>2000</v>
          </cell>
          <cell r="AJ296">
            <v>1200</v>
          </cell>
          <cell r="AK296">
            <v>1640</v>
          </cell>
          <cell r="AL296">
            <v>2000</v>
          </cell>
        </row>
        <row r="297">
          <cell r="B297" t="str">
            <v>U18S 30 55</v>
          </cell>
          <cell r="C297" t="str">
            <v>VERTI 258TP</v>
          </cell>
          <cell r="D297">
            <v>2.4</v>
          </cell>
          <cell r="E297">
            <v>64.5</v>
          </cell>
          <cell r="F297">
            <v>25</v>
          </cell>
          <cell r="G297">
            <v>25</v>
          </cell>
          <cell r="H297" t="str">
            <v>NM40-250/110</v>
          </cell>
          <cell r="I297">
            <v>15</v>
          </cell>
          <cell r="J297">
            <v>30</v>
          </cell>
          <cell r="K297">
            <v>55</v>
          </cell>
          <cell r="L297">
            <v>1.6578639905405763</v>
          </cell>
          <cell r="M297">
            <v>40</v>
          </cell>
          <cell r="N297">
            <v>80</v>
          </cell>
          <cell r="O297">
            <v>65</v>
          </cell>
          <cell r="P297">
            <v>40</v>
          </cell>
          <cell r="Q297">
            <v>0</v>
          </cell>
          <cell r="R297" t="str">
            <v>NW 40-200 SS/GP</v>
          </cell>
          <cell r="S297">
            <v>212</v>
          </cell>
          <cell r="T297">
            <v>17.6</v>
          </cell>
          <cell r="U297">
            <v>65</v>
          </cell>
          <cell r="V297">
            <v>40</v>
          </cell>
          <cell r="W297" t="str">
            <v>GP3B-C1</v>
          </cell>
          <cell r="X297">
            <v>800</v>
          </cell>
          <cell r="Y297">
            <v>1210</v>
          </cell>
          <cell r="Z297">
            <v>1835</v>
          </cell>
          <cell r="AA297">
            <v>1000</v>
          </cell>
          <cell r="AB297">
            <v>1450</v>
          </cell>
          <cell r="AC297">
            <v>1970</v>
          </cell>
          <cell r="AD297">
            <v>1200</v>
          </cell>
          <cell r="AE297">
            <v>1640</v>
          </cell>
          <cell r="AF297">
            <v>2000</v>
          </cell>
          <cell r="AG297">
            <v>1200</v>
          </cell>
          <cell r="AH297">
            <v>1640</v>
          </cell>
          <cell r="AI297">
            <v>2000</v>
          </cell>
          <cell r="AJ297">
            <v>1200</v>
          </cell>
          <cell r="AK297">
            <v>1640</v>
          </cell>
          <cell r="AL297">
            <v>2000</v>
          </cell>
        </row>
        <row r="298">
          <cell r="B298" t="str">
            <v>U18S 30 60</v>
          </cell>
          <cell r="C298" t="str">
            <v>VERTI 258TP</v>
          </cell>
          <cell r="D298">
            <v>2.1</v>
          </cell>
          <cell r="E298">
            <v>69</v>
          </cell>
          <cell r="F298">
            <v>25</v>
          </cell>
          <cell r="G298">
            <v>25</v>
          </cell>
          <cell r="H298" t="str">
            <v>NM40-250/110</v>
          </cell>
          <cell r="I298">
            <v>15</v>
          </cell>
          <cell r="J298">
            <v>30</v>
          </cell>
          <cell r="K298">
            <v>60</v>
          </cell>
          <cell r="L298">
            <v>1.6578639905405763</v>
          </cell>
          <cell r="M298">
            <v>40</v>
          </cell>
          <cell r="N298">
            <v>80</v>
          </cell>
          <cell r="O298">
            <v>65</v>
          </cell>
          <cell r="P298">
            <v>40</v>
          </cell>
          <cell r="Q298">
            <v>0</v>
          </cell>
          <cell r="R298" t="str">
            <v>NW 40-250 SS/GP</v>
          </cell>
          <cell r="S298">
            <v>225</v>
          </cell>
          <cell r="T298">
            <v>19.7</v>
          </cell>
          <cell r="U298">
            <v>65</v>
          </cell>
          <cell r="V298">
            <v>40</v>
          </cell>
          <cell r="W298" t="str">
            <v>GP3B-C1</v>
          </cell>
          <cell r="X298">
            <v>800</v>
          </cell>
          <cell r="Y298">
            <v>1210</v>
          </cell>
          <cell r="Z298">
            <v>1835</v>
          </cell>
          <cell r="AA298">
            <v>1000</v>
          </cell>
          <cell r="AB298">
            <v>1450</v>
          </cell>
          <cell r="AC298">
            <v>1970</v>
          </cell>
          <cell r="AD298">
            <v>1200</v>
          </cell>
          <cell r="AE298">
            <v>1640</v>
          </cell>
          <cell r="AF298">
            <v>2000</v>
          </cell>
          <cell r="AG298">
            <v>1200</v>
          </cell>
          <cell r="AH298">
            <v>1640</v>
          </cell>
          <cell r="AI298">
            <v>2000</v>
          </cell>
          <cell r="AJ298">
            <v>1200</v>
          </cell>
          <cell r="AK298">
            <v>1640</v>
          </cell>
          <cell r="AL298">
            <v>2000</v>
          </cell>
        </row>
        <row r="299">
          <cell r="B299" t="str">
            <v>U18S 30 65</v>
          </cell>
          <cell r="C299" t="str">
            <v>VERTI 258TP</v>
          </cell>
          <cell r="D299">
            <v>1.9</v>
          </cell>
          <cell r="E299">
            <v>73.5</v>
          </cell>
          <cell r="F299">
            <v>25</v>
          </cell>
          <cell r="G299">
            <v>25</v>
          </cell>
          <cell r="H299" t="str">
            <v>NM40-250/150</v>
          </cell>
          <cell r="I299">
            <v>20</v>
          </cell>
          <cell r="J299">
            <v>30</v>
          </cell>
          <cell r="K299">
            <v>65</v>
          </cell>
          <cell r="L299">
            <v>1.6578639905405763</v>
          </cell>
          <cell r="M299">
            <v>40</v>
          </cell>
          <cell r="N299">
            <v>80</v>
          </cell>
          <cell r="O299">
            <v>65</v>
          </cell>
          <cell r="P299">
            <v>40</v>
          </cell>
          <cell r="Q299">
            <v>0</v>
          </cell>
          <cell r="R299" t="str">
            <v>NW 40-250 SS/GP</v>
          </cell>
          <cell r="S299">
            <v>232</v>
          </cell>
          <cell r="T299">
            <v>19.7</v>
          </cell>
          <cell r="U299">
            <v>65</v>
          </cell>
          <cell r="V299">
            <v>40</v>
          </cell>
          <cell r="W299" t="str">
            <v>GP3B-C1</v>
          </cell>
          <cell r="X299">
            <v>800</v>
          </cell>
          <cell r="Y299">
            <v>1210</v>
          </cell>
          <cell r="Z299">
            <v>1835</v>
          </cell>
          <cell r="AA299">
            <v>1000</v>
          </cell>
          <cell r="AB299">
            <v>1450</v>
          </cell>
          <cell r="AC299">
            <v>1970</v>
          </cell>
          <cell r="AD299">
            <v>1200</v>
          </cell>
          <cell r="AE299">
            <v>1640</v>
          </cell>
          <cell r="AF299">
            <v>2000</v>
          </cell>
          <cell r="AG299">
            <v>1200</v>
          </cell>
          <cell r="AH299">
            <v>1640</v>
          </cell>
          <cell r="AI299">
            <v>2000</v>
          </cell>
          <cell r="AJ299">
            <v>1200</v>
          </cell>
          <cell r="AK299">
            <v>1640</v>
          </cell>
          <cell r="AL299">
            <v>2000</v>
          </cell>
        </row>
        <row r="300">
          <cell r="B300" t="str">
            <v>U18S 30 70</v>
          </cell>
          <cell r="C300" t="str">
            <v>VERTI 259TP</v>
          </cell>
          <cell r="D300">
            <v>2.2</v>
          </cell>
          <cell r="E300">
            <v>78</v>
          </cell>
          <cell r="F300">
            <v>25</v>
          </cell>
          <cell r="G300">
            <v>25</v>
          </cell>
          <cell r="H300" t="str">
            <v>NM40-250/150</v>
          </cell>
          <cell r="I300">
            <v>20</v>
          </cell>
          <cell r="J300">
            <v>30</v>
          </cell>
          <cell r="K300">
            <v>70</v>
          </cell>
          <cell r="L300">
            <v>1.6578639905405763</v>
          </cell>
          <cell r="M300">
            <v>40</v>
          </cell>
          <cell r="N300">
            <v>80</v>
          </cell>
          <cell r="O300">
            <v>65</v>
          </cell>
          <cell r="P300">
            <v>40</v>
          </cell>
          <cell r="Q300">
            <v>0</v>
          </cell>
          <cell r="R300" t="str">
            <v>NW 40-250 SS/GP</v>
          </cell>
          <cell r="S300">
            <v>238</v>
          </cell>
          <cell r="T300">
            <v>27</v>
          </cell>
          <cell r="U300">
            <v>65</v>
          </cell>
          <cell r="V300">
            <v>40</v>
          </cell>
          <cell r="W300" t="str">
            <v>GP3B-C1</v>
          </cell>
          <cell r="X300">
            <v>800</v>
          </cell>
          <cell r="Y300">
            <v>1210</v>
          </cell>
          <cell r="Z300">
            <v>1835</v>
          </cell>
          <cell r="AA300">
            <v>1000</v>
          </cell>
          <cell r="AB300">
            <v>1450</v>
          </cell>
          <cell r="AC300">
            <v>1970</v>
          </cell>
          <cell r="AD300">
            <v>1200</v>
          </cell>
          <cell r="AE300">
            <v>1640</v>
          </cell>
          <cell r="AF300">
            <v>2000</v>
          </cell>
          <cell r="AG300">
            <v>1200</v>
          </cell>
          <cell r="AH300">
            <v>1640</v>
          </cell>
          <cell r="AI300">
            <v>2000</v>
          </cell>
          <cell r="AJ300">
            <v>1200</v>
          </cell>
          <cell r="AK300">
            <v>1640</v>
          </cell>
          <cell r="AL300">
            <v>2000</v>
          </cell>
        </row>
        <row r="301">
          <cell r="B301" t="str">
            <v>U18S 30 75</v>
          </cell>
          <cell r="C301" t="str">
            <v>VERTI 259TP</v>
          </cell>
          <cell r="D301">
            <v>1.9</v>
          </cell>
          <cell r="E301">
            <v>82.5</v>
          </cell>
          <cell r="F301">
            <v>25</v>
          </cell>
          <cell r="G301">
            <v>25</v>
          </cell>
          <cell r="H301" t="str">
            <v>NM50-250/185</v>
          </cell>
          <cell r="I301">
            <v>25</v>
          </cell>
          <cell r="J301">
            <v>30</v>
          </cell>
          <cell r="K301">
            <v>75</v>
          </cell>
          <cell r="L301">
            <v>1.6578639905405763</v>
          </cell>
          <cell r="M301">
            <v>50</v>
          </cell>
          <cell r="N301">
            <v>80</v>
          </cell>
          <cell r="O301">
            <v>65</v>
          </cell>
          <cell r="P301">
            <v>50</v>
          </cell>
          <cell r="Q301">
            <v>0</v>
          </cell>
          <cell r="R301" t="str">
            <v>NW 40-250 SS/GP</v>
          </cell>
          <cell r="S301">
            <v>246</v>
          </cell>
          <cell r="T301">
            <v>27</v>
          </cell>
          <cell r="U301">
            <v>65</v>
          </cell>
          <cell r="V301">
            <v>40</v>
          </cell>
          <cell r="W301" t="str">
            <v>GP3B-C2</v>
          </cell>
          <cell r="X301">
            <v>800</v>
          </cell>
          <cell r="Y301">
            <v>1210</v>
          </cell>
          <cell r="Z301">
            <v>1835</v>
          </cell>
          <cell r="AA301">
            <v>1000</v>
          </cell>
          <cell r="AB301">
            <v>1450</v>
          </cell>
          <cell r="AC301">
            <v>1970</v>
          </cell>
          <cell r="AD301">
            <v>1200</v>
          </cell>
          <cell r="AE301">
            <v>1640</v>
          </cell>
          <cell r="AF301">
            <v>2000</v>
          </cell>
          <cell r="AG301">
            <v>1200</v>
          </cell>
          <cell r="AH301">
            <v>1640</v>
          </cell>
          <cell r="AI301">
            <v>2000</v>
          </cell>
          <cell r="AJ301">
            <v>1200</v>
          </cell>
          <cell r="AK301">
            <v>1640</v>
          </cell>
          <cell r="AL301">
            <v>2000</v>
          </cell>
        </row>
        <row r="302">
          <cell r="B302" t="str">
            <v>U18S 30 80</v>
          </cell>
          <cell r="C302" t="str">
            <v>VERTI 3010TP</v>
          </cell>
          <cell r="D302">
            <v>4.1</v>
          </cell>
          <cell r="E302">
            <v>87</v>
          </cell>
          <cell r="F302">
            <v>25</v>
          </cell>
          <cell r="G302">
            <v>25</v>
          </cell>
          <cell r="H302" t="str">
            <v>NM50-250/220</v>
          </cell>
          <cell r="I302">
            <v>30</v>
          </cell>
          <cell r="J302">
            <v>30</v>
          </cell>
          <cell r="K302">
            <v>80</v>
          </cell>
          <cell r="L302">
            <v>1.6578639905405763</v>
          </cell>
          <cell r="M302">
            <v>50</v>
          </cell>
          <cell r="N302">
            <v>80</v>
          </cell>
          <cell r="O302">
            <v>65</v>
          </cell>
          <cell r="P302">
            <v>50</v>
          </cell>
          <cell r="Q302">
            <v>0</v>
          </cell>
          <cell r="R302" t="str">
            <v>NW 40-250 SS/GP</v>
          </cell>
          <cell r="S302">
            <v>253</v>
          </cell>
          <cell r="T302">
            <v>27</v>
          </cell>
          <cell r="U302">
            <v>65</v>
          </cell>
          <cell r="V302">
            <v>40</v>
          </cell>
          <cell r="W302" t="str">
            <v>GP3B-C2</v>
          </cell>
          <cell r="X302">
            <v>800</v>
          </cell>
          <cell r="Y302">
            <v>1210</v>
          </cell>
          <cell r="Z302">
            <v>1835</v>
          </cell>
          <cell r="AA302">
            <v>1000</v>
          </cell>
          <cell r="AB302">
            <v>1450</v>
          </cell>
          <cell r="AC302">
            <v>1970</v>
          </cell>
          <cell r="AD302">
            <v>1200</v>
          </cell>
          <cell r="AE302">
            <v>1640</v>
          </cell>
          <cell r="AF302">
            <v>2000</v>
          </cell>
          <cell r="AG302">
            <v>1200</v>
          </cell>
          <cell r="AH302">
            <v>1640</v>
          </cell>
          <cell r="AI302">
            <v>2000</v>
          </cell>
          <cell r="AJ302">
            <v>1200</v>
          </cell>
          <cell r="AK302">
            <v>1640</v>
          </cell>
          <cell r="AL302">
            <v>2000</v>
          </cell>
        </row>
        <row r="303">
          <cell r="B303" t="str">
            <v>U18S 30 85</v>
          </cell>
          <cell r="C303" t="str">
            <v>VERTI 3010TP</v>
          </cell>
          <cell r="D303">
            <v>3.9</v>
          </cell>
          <cell r="E303">
            <v>91.5</v>
          </cell>
          <cell r="F303">
            <v>25</v>
          </cell>
          <cell r="G303">
            <v>25</v>
          </cell>
          <cell r="H303" t="str">
            <v>NM50-250/220</v>
          </cell>
          <cell r="I303">
            <v>30</v>
          </cell>
          <cell r="J303">
            <v>30</v>
          </cell>
          <cell r="K303">
            <v>85</v>
          </cell>
          <cell r="L303">
            <v>1.6578639905405763</v>
          </cell>
          <cell r="M303">
            <v>50</v>
          </cell>
          <cell r="N303">
            <v>80</v>
          </cell>
          <cell r="O303">
            <v>65</v>
          </cell>
          <cell r="P303">
            <v>50</v>
          </cell>
          <cell r="Q303">
            <v>0</v>
          </cell>
          <cell r="R303" t="str">
            <v>NW 40-250 SS/GP</v>
          </cell>
          <cell r="S303">
            <v>259</v>
          </cell>
          <cell r="T303">
            <v>32</v>
          </cell>
          <cell r="U303">
            <v>65</v>
          </cell>
          <cell r="V303">
            <v>40</v>
          </cell>
          <cell r="W303" t="str">
            <v>GP3B-C2</v>
          </cell>
          <cell r="X303">
            <v>800</v>
          </cell>
          <cell r="Y303">
            <v>1210</v>
          </cell>
          <cell r="Z303">
            <v>1835</v>
          </cell>
          <cell r="AA303">
            <v>1000</v>
          </cell>
          <cell r="AB303">
            <v>1450</v>
          </cell>
          <cell r="AC303">
            <v>1970</v>
          </cell>
          <cell r="AD303">
            <v>1200</v>
          </cell>
          <cell r="AE303">
            <v>1640</v>
          </cell>
          <cell r="AF303">
            <v>2000</v>
          </cell>
          <cell r="AG303">
            <v>1200</v>
          </cell>
          <cell r="AH303">
            <v>1640</v>
          </cell>
          <cell r="AI303">
            <v>2000</v>
          </cell>
          <cell r="AJ303">
            <v>1200</v>
          </cell>
          <cell r="AK303">
            <v>1640</v>
          </cell>
          <cell r="AL303">
            <v>2000</v>
          </cell>
        </row>
        <row r="304">
          <cell r="B304" t="str">
            <v>U18S 30 90</v>
          </cell>
          <cell r="C304" t="str">
            <v>VERTI 3010TP</v>
          </cell>
          <cell r="D304">
            <v>3.5</v>
          </cell>
          <cell r="E304">
            <v>96</v>
          </cell>
          <cell r="F304">
            <v>25</v>
          </cell>
          <cell r="G304">
            <v>25</v>
          </cell>
          <cell r="H304" t="str">
            <v>NM65-250/370</v>
          </cell>
          <cell r="I304">
            <v>50</v>
          </cell>
          <cell r="J304">
            <v>30</v>
          </cell>
          <cell r="K304">
            <v>90</v>
          </cell>
          <cell r="L304" t="e">
            <v>#N/A</v>
          </cell>
          <cell r="M304" t="e">
            <v>#N/A</v>
          </cell>
          <cell r="N304" t="e">
            <v>#N/A</v>
          </cell>
          <cell r="O304">
            <v>0</v>
          </cell>
          <cell r="P304">
            <v>65</v>
          </cell>
          <cell r="Q304">
            <v>0</v>
          </cell>
          <cell r="R304" t="str">
            <v>NW 40-250 SS/GP</v>
          </cell>
          <cell r="S304">
            <v>260</v>
          </cell>
          <cell r="T304">
            <v>32</v>
          </cell>
          <cell r="U304">
            <v>65</v>
          </cell>
          <cell r="V304">
            <v>40</v>
          </cell>
          <cell r="W304" t="str">
            <v> </v>
          </cell>
          <cell r="X304">
            <v>800</v>
          </cell>
          <cell r="Y304">
            <v>1210</v>
          </cell>
          <cell r="Z304">
            <v>1835</v>
          </cell>
          <cell r="AA304">
            <v>1000</v>
          </cell>
          <cell r="AB304">
            <v>1450</v>
          </cell>
          <cell r="AC304">
            <v>1970</v>
          </cell>
          <cell r="AD304">
            <v>1200</v>
          </cell>
          <cell r="AE304">
            <v>1640</v>
          </cell>
          <cell r="AF304">
            <v>2000</v>
          </cell>
          <cell r="AG304">
            <v>1200</v>
          </cell>
          <cell r="AH304">
            <v>1640</v>
          </cell>
          <cell r="AI304">
            <v>2000</v>
          </cell>
          <cell r="AJ304">
            <v>1200</v>
          </cell>
          <cell r="AK304">
            <v>1640</v>
          </cell>
          <cell r="AL304">
            <v>2000</v>
          </cell>
        </row>
        <row r="305">
          <cell r="B305" t="str">
            <v>U18S 30 95</v>
          </cell>
          <cell r="C305" t="str">
            <v>VERTI 2513TP</v>
          </cell>
          <cell r="D305">
            <v>2.5</v>
          </cell>
          <cell r="E305">
            <v>100.5</v>
          </cell>
          <cell r="F305">
            <v>25</v>
          </cell>
          <cell r="G305">
            <v>25</v>
          </cell>
          <cell r="H305" t="str">
            <v>NW 40-315G SS/GP</v>
          </cell>
          <cell r="I305">
            <v>40</v>
          </cell>
          <cell r="J305">
            <v>30</v>
          </cell>
          <cell r="K305">
            <v>95</v>
          </cell>
          <cell r="L305">
            <v>1.6578639905405763</v>
          </cell>
          <cell r="M305">
            <v>40</v>
          </cell>
          <cell r="N305">
            <v>80</v>
          </cell>
          <cell r="O305">
            <v>65</v>
          </cell>
          <cell r="P305">
            <v>40</v>
          </cell>
          <cell r="Q305">
            <v>271</v>
          </cell>
          <cell r="R305" t="str">
            <v>NW 40-315G SS/GP</v>
          </cell>
          <cell r="S305">
            <v>271</v>
          </cell>
          <cell r="T305">
            <v>46</v>
          </cell>
          <cell r="U305">
            <v>65</v>
          </cell>
          <cell r="V305">
            <v>40</v>
          </cell>
          <cell r="W305" t="str">
            <v>GP3B-C1</v>
          </cell>
          <cell r="X305">
            <v>800</v>
          </cell>
          <cell r="Y305">
            <v>1210</v>
          </cell>
          <cell r="Z305">
            <v>1835</v>
          </cell>
          <cell r="AA305">
            <v>1000</v>
          </cell>
          <cell r="AB305">
            <v>1450</v>
          </cell>
          <cell r="AC305">
            <v>1970</v>
          </cell>
          <cell r="AD305">
            <v>1200</v>
          </cell>
          <cell r="AE305">
            <v>1640</v>
          </cell>
          <cell r="AF305">
            <v>2000</v>
          </cell>
          <cell r="AG305">
            <v>1200</v>
          </cell>
          <cell r="AH305">
            <v>1640</v>
          </cell>
          <cell r="AI305">
            <v>2000</v>
          </cell>
          <cell r="AJ305">
            <v>1200</v>
          </cell>
          <cell r="AK305">
            <v>1640</v>
          </cell>
          <cell r="AL305">
            <v>2000</v>
          </cell>
        </row>
        <row r="306">
          <cell r="B306" t="str">
            <v>U18S 30 100</v>
          </cell>
          <cell r="C306" t="str">
            <v>VERTI 2513TP</v>
          </cell>
          <cell r="D306">
            <v>2.3</v>
          </cell>
          <cell r="E306">
            <v>105</v>
          </cell>
          <cell r="F306">
            <v>25</v>
          </cell>
          <cell r="G306">
            <v>25</v>
          </cell>
          <cell r="H306" t="str">
            <v>NW 40-315G SS/GP</v>
          </cell>
          <cell r="I306">
            <v>40</v>
          </cell>
          <cell r="J306">
            <v>30</v>
          </cell>
          <cell r="K306">
            <v>100</v>
          </cell>
          <cell r="L306">
            <v>1.6578639905405763</v>
          </cell>
          <cell r="M306">
            <v>40</v>
          </cell>
          <cell r="N306">
            <v>80</v>
          </cell>
          <cell r="O306">
            <v>65</v>
          </cell>
          <cell r="P306">
            <v>40</v>
          </cell>
          <cell r="Q306">
            <v>277</v>
          </cell>
          <cell r="R306" t="str">
            <v>NW 40-315G SS/GP</v>
          </cell>
          <cell r="S306">
            <v>277</v>
          </cell>
          <cell r="T306">
            <v>46</v>
          </cell>
          <cell r="U306">
            <v>65</v>
          </cell>
          <cell r="V306">
            <v>40</v>
          </cell>
          <cell r="W306" t="str">
            <v>GP3B-C1</v>
          </cell>
          <cell r="X306">
            <v>800</v>
          </cell>
          <cell r="Y306">
            <v>1210</v>
          </cell>
          <cell r="Z306">
            <v>1835</v>
          </cell>
          <cell r="AA306">
            <v>1000</v>
          </cell>
          <cell r="AB306">
            <v>1450</v>
          </cell>
          <cell r="AC306">
            <v>1970</v>
          </cell>
          <cell r="AD306">
            <v>1200</v>
          </cell>
          <cell r="AE306">
            <v>1640</v>
          </cell>
          <cell r="AF306">
            <v>2000</v>
          </cell>
          <cell r="AG306">
            <v>1200</v>
          </cell>
          <cell r="AH306">
            <v>1640</v>
          </cell>
          <cell r="AI306">
            <v>2000</v>
          </cell>
          <cell r="AJ306">
            <v>1200</v>
          </cell>
          <cell r="AK306">
            <v>1640</v>
          </cell>
          <cell r="AL306">
            <v>2000</v>
          </cell>
        </row>
        <row r="307">
          <cell r="B307" t="str">
            <v>U18S 36 45</v>
          </cell>
          <cell r="C307" t="str">
            <v>VERTI 257TP</v>
          </cell>
          <cell r="D307">
            <v>2.5</v>
          </cell>
          <cell r="E307">
            <v>55.5</v>
          </cell>
          <cell r="F307">
            <v>25</v>
          </cell>
          <cell r="G307">
            <v>25</v>
          </cell>
          <cell r="H307" t="str">
            <v>NW 50-200 SS/GP</v>
          </cell>
          <cell r="I307">
            <v>15</v>
          </cell>
          <cell r="J307">
            <v>36</v>
          </cell>
          <cell r="K307">
            <v>45</v>
          </cell>
          <cell r="L307">
            <v>1.9894367886486917</v>
          </cell>
          <cell r="M307">
            <v>50</v>
          </cell>
          <cell r="N307">
            <v>80</v>
          </cell>
          <cell r="O307">
            <v>65</v>
          </cell>
          <cell r="P307">
            <v>50</v>
          </cell>
          <cell r="Q307">
            <v>183</v>
          </cell>
          <cell r="R307" t="str">
            <v>NW 50-200 SS/GP</v>
          </cell>
          <cell r="S307">
            <v>183</v>
          </cell>
          <cell r="T307">
            <v>17.6</v>
          </cell>
          <cell r="U307">
            <v>65</v>
          </cell>
          <cell r="V307">
            <v>50</v>
          </cell>
          <cell r="W307" t="str">
            <v>GP3B-C2</v>
          </cell>
          <cell r="X307">
            <v>800</v>
          </cell>
          <cell r="Y307">
            <v>1210</v>
          </cell>
          <cell r="Z307">
            <v>1835</v>
          </cell>
          <cell r="AA307">
            <v>1000</v>
          </cell>
          <cell r="AB307">
            <v>1450</v>
          </cell>
          <cell r="AC307">
            <v>1970</v>
          </cell>
          <cell r="AD307">
            <v>1200</v>
          </cell>
          <cell r="AE307">
            <v>1640</v>
          </cell>
          <cell r="AF307">
            <v>2000</v>
          </cell>
          <cell r="AG307">
            <v>1200</v>
          </cell>
          <cell r="AH307">
            <v>1640</v>
          </cell>
          <cell r="AI307">
            <v>2000</v>
          </cell>
          <cell r="AJ307">
            <v>1200</v>
          </cell>
          <cell r="AK307">
            <v>1640</v>
          </cell>
          <cell r="AL307">
            <v>2000</v>
          </cell>
        </row>
        <row r="308">
          <cell r="B308" t="str">
            <v>U18S 36 50</v>
          </cell>
          <cell r="C308" t="str">
            <v>VERTI 257TP</v>
          </cell>
          <cell r="D308">
            <v>2.1</v>
          </cell>
          <cell r="E308">
            <v>60</v>
          </cell>
          <cell r="F308">
            <v>25</v>
          </cell>
          <cell r="G308">
            <v>25</v>
          </cell>
          <cell r="H308" t="str">
            <v>NM50-200/110</v>
          </cell>
          <cell r="I308">
            <v>15</v>
          </cell>
          <cell r="J308">
            <v>36</v>
          </cell>
          <cell r="K308">
            <v>50</v>
          </cell>
          <cell r="L308">
            <v>1.9894367886486917</v>
          </cell>
          <cell r="M308">
            <v>50</v>
          </cell>
          <cell r="N308">
            <v>80</v>
          </cell>
          <cell r="O308">
            <v>65</v>
          </cell>
          <cell r="P308">
            <v>50</v>
          </cell>
          <cell r="Q308">
            <v>0</v>
          </cell>
          <cell r="R308" t="str">
            <v>NW 50-200 SS/GP</v>
          </cell>
          <cell r="S308">
            <v>193</v>
          </cell>
          <cell r="T308">
            <v>17.6</v>
          </cell>
          <cell r="U308">
            <v>65</v>
          </cell>
          <cell r="V308">
            <v>50</v>
          </cell>
          <cell r="W308" t="str">
            <v>GP3B-C2</v>
          </cell>
          <cell r="X308">
            <v>800</v>
          </cell>
          <cell r="Y308">
            <v>1210</v>
          </cell>
          <cell r="Z308">
            <v>1835</v>
          </cell>
          <cell r="AA308">
            <v>1000</v>
          </cell>
          <cell r="AB308">
            <v>1450</v>
          </cell>
          <cell r="AC308">
            <v>1970</v>
          </cell>
          <cell r="AD308">
            <v>1200</v>
          </cell>
          <cell r="AE308">
            <v>1640</v>
          </cell>
          <cell r="AF308">
            <v>2000</v>
          </cell>
          <cell r="AG308">
            <v>1200</v>
          </cell>
          <cell r="AH308">
            <v>1640</v>
          </cell>
          <cell r="AI308">
            <v>2000</v>
          </cell>
          <cell r="AJ308">
            <v>1200</v>
          </cell>
          <cell r="AK308">
            <v>1640</v>
          </cell>
          <cell r="AL308">
            <v>2000</v>
          </cell>
        </row>
        <row r="309">
          <cell r="B309" t="str">
            <v>U18S 36 55</v>
          </cell>
          <cell r="C309" t="str">
            <v>VERTI 258TP</v>
          </cell>
          <cell r="D309">
            <v>2.4</v>
          </cell>
          <cell r="E309">
            <v>64.5</v>
          </cell>
          <cell r="F309">
            <v>25</v>
          </cell>
          <cell r="G309">
            <v>25</v>
          </cell>
          <cell r="H309" t="str">
            <v>NM40-250/110</v>
          </cell>
          <cell r="I309">
            <v>15</v>
          </cell>
          <cell r="J309">
            <v>36</v>
          </cell>
          <cell r="K309">
            <v>55</v>
          </cell>
          <cell r="L309">
            <v>1.9894367886486917</v>
          </cell>
          <cell r="M309">
            <v>40</v>
          </cell>
          <cell r="N309">
            <v>80</v>
          </cell>
          <cell r="O309">
            <v>65</v>
          </cell>
          <cell r="P309">
            <v>40</v>
          </cell>
          <cell r="Q309">
            <v>0</v>
          </cell>
          <cell r="R309" t="str">
            <v>NW 50-200 SS/GP</v>
          </cell>
          <cell r="S309">
            <v>203</v>
          </cell>
          <cell r="T309">
            <v>19.7</v>
          </cell>
          <cell r="U309">
            <v>65</v>
          </cell>
          <cell r="V309">
            <v>50</v>
          </cell>
          <cell r="W309" t="str">
            <v>GP3B-C1</v>
          </cell>
          <cell r="X309">
            <v>800</v>
          </cell>
          <cell r="Y309">
            <v>1210</v>
          </cell>
          <cell r="Z309">
            <v>1835</v>
          </cell>
          <cell r="AA309">
            <v>1000</v>
          </cell>
          <cell r="AB309">
            <v>1450</v>
          </cell>
          <cell r="AC309">
            <v>1970</v>
          </cell>
          <cell r="AD309">
            <v>1200</v>
          </cell>
          <cell r="AE309">
            <v>1640</v>
          </cell>
          <cell r="AF309">
            <v>2000</v>
          </cell>
          <cell r="AG309">
            <v>1200</v>
          </cell>
          <cell r="AH309">
            <v>1640</v>
          </cell>
          <cell r="AI309">
            <v>2000</v>
          </cell>
          <cell r="AJ309">
            <v>1200</v>
          </cell>
          <cell r="AK309">
            <v>1640</v>
          </cell>
          <cell r="AL309">
            <v>2000</v>
          </cell>
        </row>
        <row r="310">
          <cell r="B310" t="str">
            <v>U18S 36 60</v>
          </cell>
          <cell r="C310" t="str">
            <v>VERTI 258TP</v>
          </cell>
          <cell r="D310">
            <v>2.1</v>
          </cell>
          <cell r="E310">
            <v>69</v>
          </cell>
          <cell r="F310">
            <v>25</v>
          </cell>
          <cell r="G310">
            <v>25</v>
          </cell>
          <cell r="H310" t="str">
            <v>NM40-250/150</v>
          </cell>
          <cell r="I310">
            <v>20</v>
          </cell>
          <cell r="J310">
            <v>36</v>
          </cell>
          <cell r="K310">
            <v>60</v>
          </cell>
          <cell r="L310">
            <v>1.9894367886486917</v>
          </cell>
          <cell r="M310">
            <v>40</v>
          </cell>
          <cell r="N310">
            <v>80</v>
          </cell>
          <cell r="O310">
            <v>65</v>
          </cell>
          <cell r="P310">
            <v>40</v>
          </cell>
          <cell r="Q310">
            <v>0</v>
          </cell>
          <cell r="R310" t="str">
            <v>NW 40-250 SS/GP</v>
          </cell>
          <cell r="S310">
            <v>232</v>
          </cell>
          <cell r="T310">
            <v>19.7</v>
          </cell>
          <cell r="U310">
            <v>65</v>
          </cell>
          <cell r="V310">
            <v>40</v>
          </cell>
          <cell r="W310" t="str">
            <v>GP3B-C1</v>
          </cell>
          <cell r="X310">
            <v>800</v>
          </cell>
          <cell r="Y310">
            <v>1210</v>
          </cell>
          <cell r="Z310">
            <v>1835</v>
          </cell>
          <cell r="AA310">
            <v>1000</v>
          </cell>
          <cell r="AB310">
            <v>1450</v>
          </cell>
          <cell r="AC310">
            <v>1970</v>
          </cell>
          <cell r="AD310">
            <v>1200</v>
          </cell>
          <cell r="AE310">
            <v>1640</v>
          </cell>
          <cell r="AF310">
            <v>2000</v>
          </cell>
          <cell r="AG310">
            <v>1200</v>
          </cell>
          <cell r="AH310">
            <v>1640</v>
          </cell>
          <cell r="AI310">
            <v>2000</v>
          </cell>
          <cell r="AJ310">
            <v>1200</v>
          </cell>
          <cell r="AK310">
            <v>1640</v>
          </cell>
          <cell r="AL310">
            <v>2000</v>
          </cell>
        </row>
        <row r="311">
          <cell r="B311" t="str">
            <v>U18S 36 65</v>
          </cell>
          <cell r="C311" t="str">
            <v>VERTI 258TP</v>
          </cell>
          <cell r="D311">
            <v>1.9</v>
          </cell>
          <cell r="E311">
            <v>73.5</v>
          </cell>
          <cell r="F311">
            <v>25</v>
          </cell>
          <cell r="G311">
            <v>25</v>
          </cell>
          <cell r="H311" t="str">
            <v>NM40-250/150</v>
          </cell>
          <cell r="I311">
            <v>20</v>
          </cell>
          <cell r="J311">
            <v>36</v>
          </cell>
          <cell r="K311">
            <v>65</v>
          </cell>
          <cell r="L311">
            <v>1.9894367886486917</v>
          </cell>
          <cell r="M311">
            <v>40</v>
          </cell>
          <cell r="N311">
            <v>80</v>
          </cell>
          <cell r="O311">
            <v>65</v>
          </cell>
          <cell r="P311">
            <v>40</v>
          </cell>
          <cell r="Q311">
            <v>0</v>
          </cell>
          <cell r="R311" t="str">
            <v>NW 40-250 SS/GP</v>
          </cell>
          <cell r="S311">
            <v>237</v>
          </cell>
          <cell r="T311">
            <v>27</v>
          </cell>
          <cell r="U311">
            <v>65</v>
          </cell>
          <cell r="V311">
            <v>40</v>
          </cell>
          <cell r="W311" t="str">
            <v>GP3B-C1</v>
          </cell>
          <cell r="X311">
            <v>800</v>
          </cell>
          <cell r="Y311">
            <v>1210</v>
          </cell>
          <cell r="Z311">
            <v>1835</v>
          </cell>
          <cell r="AA311">
            <v>1000</v>
          </cell>
          <cell r="AB311">
            <v>1450</v>
          </cell>
          <cell r="AC311">
            <v>1970</v>
          </cell>
          <cell r="AD311">
            <v>1200</v>
          </cell>
          <cell r="AE311">
            <v>1640</v>
          </cell>
          <cell r="AF311">
            <v>2000</v>
          </cell>
          <cell r="AG311">
            <v>1200</v>
          </cell>
          <cell r="AH311">
            <v>1640</v>
          </cell>
          <cell r="AI311">
            <v>2000</v>
          </cell>
          <cell r="AJ311">
            <v>1200</v>
          </cell>
          <cell r="AK311">
            <v>1640</v>
          </cell>
          <cell r="AL311">
            <v>2000</v>
          </cell>
        </row>
        <row r="312">
          <cell r="B312" t="str">
            <v>U18S 36 70</v>
          </cell>
          <cell r="C312" t="str">
            <v>VERTI 259TP</v>
          </cell>
          <cell r="D312">
            <v>2.2</v>
          </cell>
          <cell r="E312">
            <v>78</v>
          </cell>
          <cell r="F312">
            <v>25</v>
          </cell>
          <cell r="G312">
            <v>25</v>
          </cell>
          <cell r="H312" t="str">
            <v>NM40-250/150</v>
          </cell>
          <cell r="I312">
            <v>20</v>
          </cell>
          <cell r="J312">
            <v>36</v>
          </cell>
          <cell r="K312">
            <v>70</v>
          </cell>
          <cell r="L312">
            <v>1.9894367886486917</v>
          </cell>
          <cell r="M312">
            <v>40</v>
          </cell>
          <cell r="N312">
            <v>80</v>
          </cell>
          <cell r="O312">
            <v>65</v>
          </cell>
          <cell r="P312">
            <v>40</v>
          </cell>
          <cell r="Q312">
            <v>0</v>
          </cell>
          <cell r="R312" t="str">
            <v>NW 40-250 SS/GP</v>
          </cell>
          <cell r="S312">
            <v>244</v>
          </cell>
          <cell r="T312">
            <v>27</v>
          </cell>
          <cell r="U312">
            <v>65</v>
          </cell>
          <cell r="V312">
            <v>40</v>
          </cell>
          <cell r="W312" t="str">
            <v>GP3B-C1</v>
          </cell>
          <cell r="X312">
            <v>800</v>
          </cell>
          <cell r="Y312">
            <v>1210</v>
          </cell>
          <cell r="Z312">
            <v>1835</v>
          </cell>
          <cell r="AA312">
            <v>1000</v>
          </cell>
          <cell r="AB312">
            <v>1450</v>
          </cell>
          <cell r="AC312">
            <v>1970</v>
          </cell>
          <cell r="AD312">
            <v>1200</v>
          </cell>
          <cell r="AE312">
            <v>1640</v>
          </cell>
          <cell r="AF312">
            <v>2000</v>
          </cell>
          <cell r="AG312">
            <v>1200</v>
          </cell>
          <cell r="AH312">
            <v>1640</v>
          </cell>
          <cell r="AI312">
            <v>2000</v>
          </cell>
          <cell r="AJ312">
            <v>1200</v>
          </cell>
          <cell r="AK312">
            <v>1640</v>
          </cell>
          <cell r="AL312">
            <v>2000</v>
          </cell>
        </row>
        <row r="313">
          <cell r="B313" t="str">
            <v>U18S 36 75</v>
          </cell>
          <cell r="C313" t="str">
            <v>VERTI 259TP</v>
          </cell>
          <cell r="D313">
            <v>1.9</v>
          </cell>
          <cell r="E313">
            <v>82.5</v>
          </cell>
          <cell r="F313">
            <v>25</v>
          </cell>
          <cell r="G313">
            <v>25</v>
          </cell>
          <cell r="H313" t="str">
            <v>NM50-250/185</v>
          </cell>
          <cell r="I313">
            <v>25</v>
          </cell>
          <cell r="J313">
            <v>36</v>
          </cell>
          <cell r="K313">
            <v>75</v>
          </cell>
          <cell r="L313">
            <v>1.9894367886486917</v>
          </cell>
          <cell r="M313">
            <v>50</v>
          </cell>
          <cell r="N313">
            <v>80</v>
          </cell>
          <cell r="O313">
            <v>65</v>
          </cell>
          <cell r="P313">
            <v>50</v>
          </cell>
          <cell r="Q313">
            <v>0</v>
          </cell>
          <cell r="R313" t="str">
            <v>NW 40-250 SS/GP</v>
          </cell>
          <cell r="S313">
            <v>251</v>
          </cell>
          <cell r="T313">
            <v>27</v>
          </cell>
          <cell r="U313">
            <v>65</v>
          </cell>
          <cell r="V313">
            <v>40</v>
          </cell>
          <cell r="W313" t="str">
            <v>GP3B-C2</v>
          </cell>
          <cell r="X313">
            <v>800</v>
          </cell>
          <cell r="Y313">
            <v>1210</v>
          </cell>
          <cell r="Z313">
            <v>1835</v>
          </cell>
          <cell r="AA313">
            <v>1000</v>
          </cell>
          <cell r="AB313">
            <v>1450</v>
          </cell>
          <cell r="AC313">
            <v>1970</v>
          </cell>
          <cell r="AD313">
            <v>1200</v>
          </cell>
          <cell r="AE313">
            <v>1640</v>
          </cell>
          <cell r="AF313">
            <v>2000</v>
          </cell>
          <cell r="AG313">
            <v>1200</v>
          </cell>
          <cell r="AH313">
            <v>1640</v>
          </cell>
          <cell r="AI313">
            <v>2000</v>
          </cell>
          <cell r="AJ313">
            <v>1200</v>
          </cell>
          <cell r="AK313">
            <v>1640</v>
          </cell>
          <cell r="AL313">
            <v>2000</v>
          </cell>
        </row>
        <row r="314">
          <cell r="B314" t="str">
            <v>U18S 36 80</v>
          </cell>
          <cell r="C314" t="str">
            <v>VERTI 3010TP</v>
          </cell>
          <cell r="D314">
            <v>4.1</v>
          </cell>
          <cell r="E314">
            <v>87</v>
          </cell>
          <cell r="F314">
            <v>25</v>
          </cell>
          <cell r="G314">
            <v>25</v>
          </cell>
          <cell r="H314" t="str">
            <v>NM50-250/220</v>
          </cell>
          <cell r="I314">
            <v>30</v>
          </cell>
          <cell r="J314">
            <v>36</v>
          </cell>
          <cell r="K314">
            <v>80</v>
          </cell>
          <cell r="L314">
            <v>1.9894367886486917</v>
          </cell>
          <cell r="M314">
            <v>50</v>
          </cell>
          <cell r="N314">
            <v>80</v>
          </cell>
          <cell r="O314">
            <v>65</v>
          </cell>
          <cell r="P314">
            <v>50</v>
          </cell>
          <cell r="Q314">
            <v>0</v>
          </cell>
          <cell r="R314" t="str">
            <v>NW 40-250 SS/GP</v>
          </cell>
          <cell r="S314">
            <v>257</v>
          </cell>
          <cell r="T314">
            <v>27</v>
          </cell>
          <cell r="U314">
            <v>65</v>
          </cell>
          <cell r="V314">
            <v>40</v>
          </cell>
          <cell r="W314" t="str">
            <v>GP3B-C2</v>
          </cell>
          <cell r="X314">
            <v>800</v>
          </cell>
          <cell r="Y314">
            <v>1210</v>
          </cell>
          <cell r="Z314">
            <v>1835</v>
          </cell>
          <cell r="AA314">
            <v>1000</v>
          </cell>
          <cell r="AB314">
            <v>1450</v>
          </cell>
          <cell r="AC314">
            <v>1970</v>
          </cell>
          <cell r="AD314">
            <v>1200</v>
          </cell>
          <cell r="AE314">
            <v>1640</v>
          </cell>
          <cell r="AF314">
            <v>2000</v>
          </cell>
          <cell r="AG314">
            <v>1200</v>
          </cell>
          <cell r="AH314">
            <v>1640</v>
          </cell>
          <cell r="AI314">
            <v>2000</v>
          </cell>
          <cell r="AJ314">
            <v>1200</v>
          </cell>
          <cell r="AK314">
            <v>1640</v>
          </cell>
          <cell r="AL314">
            <v>2000</v>
          </cell>
        </row>
        <row r="315">
          <cell r="B315" t="str">
            <v>U18S 36 85</v>
          </cell>
          <cell r="C315" t="str">
            <v>VERTI 3010TP</v>
          </cell>
          <cell r="D315">
            <v>3.9</v>
          </cell>
          <cell r="E315">
            <v>91.5</v>
          </cell>
          <cell r="F315">
            <v>25</v>
          </cell>
          <cell r="G315">
            <v>25</v>
          </cell>
          <cell r="H315" t="str">
            <v>NM50-250/220</v>
          </cell>
          <cell r="I315">
            <v>30</v>
          </cell>
          <cell r="J315">
            <v>36</v>
          </cell>
          <cell r="K315">
            <v>85</v>
          </cell>
          <cell r="L315">
            <v>1.9894367886486917</v>
          </cell>
          <cell r="M315">
            <v>50</v>
          </cell>
          <cell r="N315">
            <v>80</v>
          </cell>
          <cell r="O315">
            <v>65</v>
          </cell>
          <cell r="P315">
            <v>50</v>
          </cell>
          <cell r="Q315">
            <v>0</v>
          </cell>
          <cell r="R315" t="str">
            <v>NW 40-250 SS/GP</v>
          </cell>
          <cell r="S315">
            <v>262</v>
          </cell>
          <cell r="T315">
            <v>32</v>
          </cell>
          <cell r="U315">
            <v>65</v>
          </cell>
          <cell r="V315">
            <v>40</v>
          </cell>
          <cell r="W315" t="str">
            <v>GP3B-C2</v>
          </cell>
          <cell r="X315">
            <v>800</v>
          </cell>
          <cell r="Y315">
            <v>1210</v>
          </cell>
          <cell r="Z315">
            <v>1835</v>
          </cell>
          <cell r="AA315">
            <v>1000</v>
          </cell>
          <cell r="AB315">
            <v>1450</v>
          </cell>
          <cell r="AC315">
            <v>1970</v>
          </cell>
          <cell r="AD315">
            <v>1200</v>
          </cell>
          <cell r="AE315">
            <v>1640</v>
          </cell>
          <cell r="AF315">
            <v>2000</v>
          </cell>
          <cell r="AG315">
            <v>1200</v>
          </cell>
          <cell r="AH315">
            <v>1640</v>
          </cell>
          <cell r="AI315">
            <v>2000</v>
          </cell>
          <cell r="AJ315">
            <v>1200</v>
          </cell>
          <cell r="AK315">
            <v>1640</v>
          </cell>
          <cell r="AL315">
            <v>2000</v>
          </cell>
        </row>
        <row r="316">
          <cell r="B316" t="str">
            <v>U18S 36 90</v>
          </cell>
          <cell r="C316" t="str">
            <v>VERTI 3010TP</v>
          </cell>
          <cell r="D316">
            <v>3.5</v>
          </cell>
          <cell r="E316">
            <v>96</v>
          </cell>
          <cell r="F316">
            <v>25</v>
          </cell>
          <cell r="G316">
            <v>25</v>
          </cell>
          <cell r="H316" t="str">
            <v>NM65-250/370</v>
          </cell>
          <cell r="I316">
            <v>50</v>
          </cell>
          <cell r="J316">
            <v>36</v>
          </cell>
          <cell r="K316">
            <v>90</v>
          </cell>
          <cell r="L316" t="e">
            <v>#N/A</v>
          </cell>
          <cell r="M316" t="e">
            <v>#N/A</v>
          </cell>
          <cell r="N316" t="e">
            <v>#N/A</v>
          </cell>
          <cell r="O316">
            <v>0</v>
          </cell>
          <cell r="P316">
            <v>65</v>
          </cell>
          <cell r="Q316">
            <v>0</v>
          </cell>
          <cell r="R316" t="str">
            <v>NW 50-250G SS/GP</v>
          </cell>
          <cell r="S316">
            <v>254</v>
          </cell>
          <cell r="T316">
            <v>46</v>
          </cell>
          <cell r="U316">
            <v>65</v>
          </cell>
          <cell r="V316">
            <v>50</v>
          </cell>
          <cell r="W316" t="str">
            <v> </v>
          </cell>
          <cell r="X316">
            <v>800</v>
          </cell>
          <cell r="Y316">
            <v>1210</v>
          </cell>
          <cell r="Z316">
            <v>1835</v>
          </cell>
          <cell r="AA316">
            <v>1000</v>
          </cell>
          <cell r="AB316">
            <v>1450</v>
          </cell>
          <cell r="AC316">
            <v>1970</v>
          </cell>
          <cell r="AD316">
            <v>1200</v>
          </cell>
          <cell r="AE316">
            <v>1640</v>
          </cell>
          <cell r="AF316">
            <v>2000</v>
          </cell>
          <cell r="AG316">
            <v>1200</v>
          </cell>
          <cell r="AH316">
            <v>1640</v>
          </cell>
          <cell r="AI316">
            <v>2000</v>
          </cell>
          <cell r="AJ316">
            <v>1200</v>
          </cell>
          <cell r="AK316">
            <v>1640</v>
          </cell>
          <cell r="AL316">
            <v>2000</v>
          </cell>
        </row>
        <row r="317">
          <cell r="B317" t="str">
            <v>U18S 36 95</v>
          </cell>
          <cell r="C317" t="str">
            <v>VERTI 2513TP</v>
          </cell>
          <cell r="D317">
            <v>2.5</v>
          </cell>
          <cell r="E317">
            <v>100.5</v>
          </cell>
          <cell r="F317">
            <v>25</v>
          </cell>
          <cell r="G317">
            <v>25</v>
          </cell>
          <cell r="H317" t="str">
            <v>NW 50-250G SS/GP</v>
          </cell>
          <cell r="I317">
            <v>50</v>
          </cell>
          <cell r="J317">
            <v>36</v>
          </cell>
          <cell r="K317">
            <v>95</v>
          </cell>
          <cell r="L317">
            <v>1.9894367886486917</v>
          </cell>
          <cell r="M317">
            <v>50</v>
          </cell>
          <cell r="N317">
            <v>80</v>
          </cell>
          <cell r="O317">
            <v>65</v>
          </cell>
          <cell r="P317">
            <v>50</v>
          </cell>
          <cell r="Q317">
            <v>261</v>
          </cell>
          <cell r="R317" t="str">
            <v>NW 50-250G SS/GP</v>
          </cell>
          <cell r="S317">
            <v>261</v>
          </cell>
          <cell r="T317">
            <v>46</v>
          </cell>
          <cell r="U317">
            <v>65</v>
          </cell>
          <cell r="V317">
            <v>50</v>
          </cell>
          <cell r="W317" t="str">
            <v>GP3B-C2</v>
          </cell>
          <cell r="X317">
            <v>800</v>
          </cell>
          <cell r="Y317">
            <v>1210</v>
          </cell>
          <cell r="Z317">
            <v>1835</v>
          </cell>
          <cell r="AA317">
            <v>1000</v>
          </cell>
          <cell r="AB317">
            <v>1450</v>
          </cell>
          <cell r="AC317">
            <v>1970</v>
          </cell>
          <cell r="AD317">
            <v>1200</v>
          </cell>
          <cell r="AE317">
            <v>1640</v>
          </cell>
          <cell r="AF317">
            <v>2000</v>
          </cell>
          <cell r="AG317">
            <v>1200</v>
          </cell>
          <cell r="AH317">
            <v>1640</v>
          </cell>
          <cell r="AI317">
            <v>2000</v>
          </cell>
          <cell r="AJ317">
            <v>1200</v>
          </cell>
          <cell r="AK317">
            <v>1640</v>
          </cell>
          <cell r="AL317">
            <v>2000</v>
          </cell>
        </row>
        <row r="318">
          <cell r="B318" t="str">
            <v>U18S 36 100</v>
          </cell>
          <cell r="C318" t="str">
            <v>VERTI 2513TP</v>
          </cell>
          <cell r="D318">
            <v>2.3</v>
          </cell>
          <cell r="E318">
            <v>105</v>
          </cell>
          <cell r="F318">
            <v>25</v>
          </cell>
          <cell r="G318">
            <v>25</v>
          </cell>
          <cell r="H318" t="str">
            <v>NW 50-315G SS/GP</v>
          </cell>
          <cell r="I318">
            <v>60</v>
          </cell>
          <cell r="J318">
            <v>36</v>
          </cell>
          <cell r="K318">
            <v>100</v>
          </cell>
          <cell r="L318">
            <v>1.9894367886486917</v>
          </cell>
          <cell r="M318">
            <v>50</v>
          </cell>
          <cell r="N318">
            <v>80</v>
          </cell>
          <cell r="O318">
            <v>65</v>
          </cell>
          <cell r="P318">
            <v>50</v>
          </cell>
          <cell r="Q318">
            <v>266</v>
          </cell>
          <cell r="R318" t="str">
            <v>NW 50-315G SS/GP</v>
          </cell>
          <cell r="S318">
            <v>266</v>
          </cell>
          <cell r="T318">
            <v>58</v>
          </cell>
          <cell r="U318">
            <v>65</v>
          </cell>
          <cell r="V318">
            <v>50</v>
          </cell>
          <cell r="W318" t="str">
            <v>GP3B-C2</v>
          </cell>
          <cell r="X318">
            <v>800</v>
          </cell>
          <cell r="Y318">
            <v>1210</v>
          </cell>
          <cell r="Z318">
            <v>1835</v>
          </cell>
          <cell r="AA318">
            <v>1000</v>
          </cell>
          <cell r="AB318">
            <v>1450</v>
          </cell>
          <cell r="AC318">
            <v>1970</v>
          </cell>
          <cell r="AD318">
            <v>1200</v>
          </cell>
          <cell r="AE318">
            <v>1640</v>
          </cell>
          <cell r="AF318">
            <v>2000</v>
          </cell>
          <cell r="AG318">
            <v>1200</v>
          </cell>
          <cell r="AH318">
            <v>1640</v>
          </cell>
          <cell r="AI318">
            <v>2000</v>
          </cell>
          <cell r="AJ318">
            <v>1200</v>
          </cell>
          <cell r="AK318">
            <v>1640</v>
          </cell>
          <cell r="AL318">
            <v>2000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</row>
        <row r="320">
          <cell r="B320" t="str">
            <v>U18 12 45</v>
          </cell>
          <cell r="C320" t="str">
            <v>VERTI 257TP</v>
          </cell>
          <cell r="D320">
            <v>2.5</v>
          </cell>
          <cell r="E320">
            <v>55.5</v>
          </cell>
          <cell r="F320">
            <v>25</v>
          </cell>
          <cell r="G320">
            <v>25</v>
          </cell>
          <cell r="H320" t="str">
            <v>NW 32-200 SS/GP</v>
          </cell>
          <cell r="I320">
            <v>7.5</v>
          </cell>
          <cell r="J320">
            <v>12</v>
          </cell>
          <cell r="K320">
            <v>45</v>
          </cell>
          <cell r="L320">
            <v>1.6976527263135501</v>
          </cell>
          <cell r="M320">
            <v>50</v>
          </cell>
          <cell r="N320">
            <v>50</v>
          </cell>
          <cell r="O320">
            <v>50</v>
          </cell>
          <cell r="P320">
            <v>32</v>
          </cell>
          <cell r="Q320">
            <v>185</v>
          </cell>
          <cell r="R320" t="str">
            <v>NW 32-200 SS/GP</v>
          </cell>
          <cell r="S320">
            <v>185</v>
          </cell>
          <cell r="T320">
            <v>7.7</v>
          </cell>
          <cell r="U320">
            <v>50</v>
          </cell>
          <cell r="V320">
            <v>32</v>
          </cell>
          <cell r="W320" t="str">
            <v>CI3B12/32/32/J25</v>
          </cell>
          <cell r="X320">
            <v>800</v>
          </cell>
          <cell r="Y320">
            <v>1110</v>
          </cell>
          <cell r="Z320">
            <v>1810</v>
          </cell>
          <cell r="AA320">
            <v>880</v>
          </cell>
          <cell r="AB320">
            <v>1350</v>
          </cell>
          <cell r="AC320">
            <v>1970</v>
          </cell>
          <cell r="AD320">
            <v>1130</v>
          </cell>
          <cell r="AE320">
            <v>1650</v>
          </cell>
          <cell r="AF320">
            <v>1900</v>
          </cell>
          <cell r="AG320">
            <v>1130</v>
          </cell>
          <cell r="AH320">
            <v>1650</v>
          </cell>
          <cell r="AI320">
            <v>1900</v>
          </cell>
          <cell r="AJ320">
            <v>1130</v>
          </cell>
          <cell r="AK320">
            <v>1650</v>
          </cell>
          <cell r="AL320">
            <v>1900</v>
          </cell>
        </row>
        <row r="321">
          <cell r="B321" t="str">
            <v>U18 12 50</v>
          </cell>
          <cell r="C321" t="str">
            <v>VERTI 257TP</v>
          </cell>
          <cell r="D321">
            <v>2.1</v>
          </cell>
          <cell r="E321">
            <v>60</v>
          </cell>
          <cell r="F321">
            <v>25</v>
          </cell>
          <cell r="G321">
            <v>25</v>
          </cell>
          <cell r="H321" t="str">
            <v>NW 32-200 SS/GP</v>
          </cell>
          <cell r="I321">
            <v>7.5</v>
          </cell>
          <cell r="J321">
            <v>12</v>
          </cell>
          <cell r="K321">
            <v>50</v>
          </cell>
          <cell r="L321">
            <v>1.6976527263135501</v>
          </cell>
          <cell r="M321">
            <v>50</v>
          </cell>
          <cell r="N321">
            <v>50</v>
          </cell>
          <cell r="O321">
            <v>50</v>
          </cell>
          <cell r="P321">
            <v>32</v>
          </cell>
          <cell r="Q321">
            <v>192</v>
          </cell>
          <cell r="R321" t="str">
            <v>NW 32-200 SS/GP</v>
          </cell>
          <cell r="S321">
            <v>192</v>
          </cell>
          <cell r="T321">
            <v>7.7</v>
          </cell>
          <cell r="U321">
            <v>50</v>
          </cell>
          <cell r="V321">
            <v>32</v>
          </cell>
          <cell r="W321" t="str">
            <v>CI3B12/32/32/J25</v>
          </cell>
          <cell r="X321">
            <v>800</v>
          </cell>
          <cell r="Y321">
            <v>1110</v>
          </cell>
          <cell r="Z321">
            <v>1810</v>
          </cell>
          <cell r="AA321">
            <v>880</v>
          </cell>
          <cell r="AB321">
            <v>1350</v>
          </cell>
          <cell r="AC321">
            <v>1970</v>
          </cell>
          <cell r="AD321">
            <v>1130</v>
          </cell>
          <cell r="AE321">
            <v>1650</v>
          </cell>
          <cell r="AF321">
            <v>1900</v>
          </cell>
          <cell r="AG321">
            <v>1130</v>
          </cell>
          <cell r="AH321">
            <v>1650</v>
          </cell>
          <cell r="AI321">
            <v>1900</v>
          </cell>
          <cell r="AJ321">
            <v>1130</v>
          </cell>
          <cell r="AK321">
            <v>1650</v>
          </cell>
          <cell r="AL321">
            <v>1900</v>
          </cell>
        </row>
        <row r="322">
          <cell r="B322" t="str">
            <v>U18 12 55</v>
          </cell>
          <cell r="C322" t="str">
            <v>VERTI 258TP</v>
          </cell>
          <cell r="D322">
            <v>2.4</v>
          </cell>
          <cell r="E322">
            <v>64.5</v>
          </cell>
          <cell r="F322">
            <v>25</v>
          </cell>
          <cell r="G322">
            <v>25</v>
          </cell>
          <cell r="H322" t="str">
            <v>NW 32-200 SS/GP</v>
          </cell>
          <cell r="I322">
            <v>10</v>
          </cell>
          <cell r="J322">
            <v>12</v>
          </cell>
          <cell r="K322">
            <v>55</v>
          </cell>
          <cell r="L322">
            <v>1.6976527263135501</v>
          </cell>
          <cell r="M322">
            <v>50</v>
          </cell>
          <cell r="N322">
            <v>50</v>
          </cell>
          <cell r="O322">
            <v>50</v>
          </cell>
          <cell r="P322">
            <v>32</v>
          </cell>
          <cell r="Q322">
            <v>202</v>
          </cell>
          <cell r="R322" t="str">
            <v>NW 32-200 SS/GP</v>
          </cell>
          <cell r="S322">
            <v>202</v>
          </cell>
          <cell r="T322">
            <v>10</v>
          </cell>
          <cell r="U322">
            <v>50</v>
          </cell>
          <cell r="V322">
            <v>32</v>
          </cell>
          <cell r="W322" t="str">
            <v>CI3B12/32/32/J25</v>
          </cell>
          <cell r="X322">
            <v>800</v>
          </cell>
          <cell r="Y322">
            <v>1110</v>
          </cell>
          <cell r="Z322">
            <v>1810</v>
          </cell>
          <cell r="AA322">
            <v>880</v>
          </cell>
          <cell r="AB322">
            <v>1350</v>
          </cell>
          <cell r="AC322">
            <v>1970</v>
          </cell>
          <cell r="AD322">
            <v>1130</v>
          </cell>
          <cell r="AE322">
            <v>1650</v>
          </cell>
          <cell r="AF322">
            <v>1900</v>
          </cell>
          <cell r="AG322">
            <v>1130</v>
          </cell>
          <cell r="AH322">
            <v>1650</v>
          </cell>
          <cell r="AI322">
            <v>1900</v>
          </cell>
          <cell r="AJ322">
            <v>1130</v>
          </cell>
          <cell r="AK322">
            <v>1650</v>
          </cell>
          <cell r="AL322">
            <v>1900</v>
          </cell>
        </row>
        <row r="323">
          <cell r="B323" t="str">
            <v>U18 12 60</v>
          </cell>
          <cell r="C323" t="str">
            <v>VERTI 258TP</v>
          </cell>
          <cell r="D323">
            <v>2.1</v>
          </cell>
          <cell r="E323">
            <v>69</v>
          </cell>
          <cell r="F323">
            <v>25</v>
          </cell>
          <cell r="G323">
            <v>25</v>
          </cell>
          <cell r="H323" t="str">
            <v>NW 32-200 SS/GP</v>
          </cell>
          <cell r="I323">
            <v>10</v>
          </cell>
          <cell r="J323">
            <v>12</v>
          </cell>
          <cell r="K323">
            <v>60</v>
          </cell>
          <cell r="L323">
            <v>1.6976527263135501</v>
          </cell>
          <cell r="M323">
            <v>50</v>
          </cell>
          <cell r="N323">
            <v>50</v>
          </cell>
          <cell r="O323">
            <v>50</v>
          </cell>
          <cell r="P323">
            <v>32</v>
          </cell>
          <cell r="Q323">
            <v>209</v>
          </cell>
          <cell r="R323" t="str">
            <v>NW 32-200 SS/GP</v>
          </cell>
          <cell r="S323">
            <v>209</v>
          </cell>
          <cell r="T323">
            <v>10</v>
          </cell>
          <cell r="U323">
            <v>50</v>
          </cell>
          <cell r="V323">
            <v>32</v>
          </cell>
          <cell r="W323" t="str">
            <v>CI3B12/32/32/J25</v>
          </cell>
          <cell r="X323">
            <v>800</v>
          </cell>
          <cell r="Y323">
            <v>1110</v>
          </cell>
          <cell r="Z323">
            <v>1810</v>
          </cell>
          <cell r="AA323">
            <v>880</v>
          </cell>
          <cell r="AB323">
            <v>1350</v>
          </cell>
          <cell r="AC323">
            <v>1970</v>
          </cell>
          <cell r="AD323">
            <v>1130</v>
          </cell>
          <cell r="AE323">
            <v>1650</v>
          </cell>
          <cell r="AF323">
            <v>1900</v>
          </cell>
          <cell r="AG323">
            <v>1130</v>
          </cell>
          <cell r="AH323">
            <v>1650</v>
          </cell>
          <cell r="AI323">
            <v>1900</v>
          </cell>
          <cell r="AJ323">
            <v>1130</v>
          </cell>
          <cell r="AK323">
            <v>1650</v>
          </cell>
          <cell r="AL323">
            <v>1900</v>
          </cell>
        </row>
        <row r="324">
          <cell r="B324" t="str">
            <v>U18 12 65</v>
          </cell>
          <cell r="C324" t="str">
            <v>VERTI 258TP</v>
          </cell>
          <cell r="D324">
            <v>1.9</v>
          </cell>
          <cell r="E324">
            <v>73.5</v>
          </cell>
          <cell r="F324">
            <v>25</v>
          </cell>
          <cell r="G324">
            <v>25</v>
          </cell>
          <cell r="H324" t="str">
            <v>NW 32-250 SS/GP</v>
          </cell>
          <cell r="I324">
            <v>20</v>
          </cell>
          <cell r="J324">
            <v>12</v>
          </cell>
          <cell r="K324">
            <v>65</v>
          </cell>
          <cell r="L324">
            <v>1.6976527263135501</v>
          </cell>
          <cell r="M324">
            <v>50</v>
          </cell>
          <cell r="N324">
            <v>50</v>
          </cell>
          <cell r="O324">
            <v>50</v>
          </cell>
          <cell r="P324">
            <v>32</v>
          </cell>
          <cell r="Q324">
            <v>222</v>
          </cell>
          <cell r="R324" t="str">
            <v>NW 32-250 SS/GP</v>
          </cell>
          <cell r="S324">
            <v>222</v>
          </cell>
          <cell r="T324">
            <v>17.6</v>
          </cell>
          <cell r="U324">
            <v>50</v>
          </cell>
          <cell r="V324">
            <v>32</v>
          </cell>
          <cell r="W324" t="str">
            <v>CI3B12/32/32/J25</v>
          </cell>
          <cell r="X324">
            <v>800</v>
          </cell>
          <cell r="Y324">
            <v>1110</v>
          </cell>
          <cell r="Z324">
            <v>1810</v>
          </cell>
          <cell r="AA324">
            <v>880</v>
          </cell>
          <cell r="AB324">
            <v>1350</v>
          </cell>
          <cell r="AC324">
            <v>1970</v>
          </cell>
          <cell r="AD324">
            <v>1130</v>
          </cell>
          <cell r="AE324">
            <v>1650</v>
          </cell>
          <cell r="AF324">
            <v>1900</v>
          </cell>
          <cell r="AG324">
            <v>1130</v>
          </cell>
          <cell r="AH324">
            <v>1650</v>
          </cell>
          <cell r="AI324">
            <v>1900</v>
          </cell>
          <cell r="AJ324">
            <v>1130</v>
          </cell>
          <cell r="AK324">
            <v>1650</v>
          </cell>
          <cell r="AL324">
            <v>1900</v>
          </cell>
        </row>
        <row r="325">
          <cell r="B325" t="str">
            <v>U18 12 70</v>
          </cell>
          <cell r="C325" t="str">
            <v>VERTI 259TP</v>
          </cell>
          <cell r="D325">
            <v>2.2</v>
          </cell>
          <cell r="E325">
            <v>78</v>
          </cell>
          <cell r="F325">
            <v>25</v>
          </cell>
          <cell r="G325">
            <v>25</v>
          </cell>
          <cell r="H325" t="str">
            <v>NW 32-250 SS/GP</v>
          </cell>
          <cell r="I325">
            <v>20</v>
          </cell>
          <cell r="J325">
            <v>12</v>
          </cell>
          <cell r="K325">
            <v>70</v>
          </cell>
          <cell r="L325">
            <v>1.6976527263135501</v>
          </cell>
          <cell r="M325">
            <v>50</v>
          </cell>
          <cell r="N325">
            <v>50</v>
          </cell>
          <cell r="O325">
            <v>50</v>
          </cell>
          <cell r="P325">
            <v>32</v>
          </cell>
          <cell r="Q325">
            <v>231</v>
          </cell>
          <cell r="R325" t="str">
            <v>NW 32-250 SS/GP</v>
          </cell>
          <cell r="S325">
            <v>231</v>
          </cell>
          <cell r="T325">
            <v>19.7</v>
          </cell>
          <cell r="U325">
            <v>50</v>
          </cell>
          <cell r="V325">
            <v>32</v>
          </cell>
          <cell r="W325" t="str">
            <v>CI3B12/32/32/J25</v>
          </cell>
          <cell r="X325">
            <v>800</v>
          </cell>
          <cell r="Y325">
            <v>1110</v>
          </cell>
          <cell r="Z325">
            <v>1810</v>
          </cell>
          <cell r="AA325">
            <v>880</v>
          </cell>
          <cell r="AB325">
            <v>1350</v>
          </cell>
          <cell r="AC325">
            <v>1970</v>
          </cell>
          <cell r="AD325">
            <v>1130</v>
          </cell>
          <cell r="AE325">
            <v>1650</v>
          </cell>
          <cell r="AF325">
            <v>1900</v>
          </cell>
          <cell r="AG325">
            <v>1130</v>
          </cell>
          <cell r="AH325">
            <v>1650</v>
          </cell>
          <cell r="AI325">
            <v>1900</v>
          </cell>
          <cell r="AJ325">
            <v>1130</v>
          </cell>
          <cell r="AK325">
            <v>1650</v>
          </cell>
          <cell r="AL325">
            <v>1900</v>
          </cell>
        </row>
        <row r="326">
          <cell r="B326" t="str">
            <v>U18 12 75</v>
          </cell>
          <cell r="C326" t="str">
            <v>VERTI 259TP</v>
          </cell>
          <cell r="D326">
            <v>1.9</v>
          </cell>
          <cell r="E326">
            <v>82.5</v>
          </cell>
          <cell r="F326">
            <v>25</v>
          </cell>
          <cell r="G326">
            <v>25</v>
          </cell>
          <cell r="H326" t="str">
            <v>NW 32-250 SS/GP</v>
          </cell>
          <cell r="I326">
            <v>20</v>
          </cell>
          <cell r="J326">
            <v>12</v>
          </cell>
          <cell r="K326">
            <v>75</v>
          </cell>
          <cell r="L326">
            <v>1.6976527263135501</v>
          </cell>
          <cell r="M326">
            <v>50</v>
          </cell>
          <cell r="N326">
            <v>50</v>
          </cell>
          <cell r="O326">
            <v>50</v>
          </cell>
          <cell r="P326">
            <v>32</v>
          </cell>
          <cell r="Q326">
            <v>240</v>
          </cell>
          <cell r="R326" t="str">
            <v>NW 32-250 SS/GP</v>
          </cell>
          <cell r="S326">
            <v>240</v>
          </cell>
          <cell r="T326">
            <v>19.7</v>
          </cell>
          <cell r="U326">
            <v>50</v>
          </cell>
          <cell r="V326">
            <v>32</v>
          </cell>
          <cell r="W326" t="str">
            <v>CI3B12/32/32/J25</v>
          </cell>
          <cell r="X326">
            <v>800</v>
          </cell>
          <cell r="Y326">
            <v>1110</v>
          </cell>
          <cell r="Z326">
            <v>1810</v>
          </cell>
          <cell r="AA326">
            <v>880</v>
          </cell>
          <cell r="AB326">
            <v>1350</v>
          </cell>
          <cell r="AC326">
            <v>1970</v>
          </cell>
          <cell r="AD326">
            <v>1130</v>
          </cell>
          <cell r="AE326">
            <v>1650</v>
          </cell>
          <cell r="AF326">
            <v>1900</v>
          </cell>
          <cell r="AG326">
            <v>1130</v>
          </cell>
          <cell r="AH326">
            <v>1650</v>
          </cell>
          <cell r="AI326">
            <v>1900</v>
          </cell>
          <cell r="AJ326">
            <v>1130</v>
          </cell>
          <cell r="AK326">
            <v>1650</v>
          </cell>
          <cell r="AL326">
            <v>1900</v>
          </cell>
        </row>
        <row r="327">
          <cell r="B327" t="str">
            <v>U18 12 80</v>
          </cell>
          <cell r="C327" t="str">
            <v>VERTI 3010TP</v>
          </cell>
          <cell r="D327">
            <v>4.1</v>
          </cell>
          <cell r="E327">
            <v>87</v>
          </cell>
          <cell r="F327">
            <v>25</v>
          </cell>
          <cell r="G327">
            <v>25</v>
          </cell>
          <cell r="H327" t="str">
            <v>NW 32-250 SS/GP</v>
          </cell>
          <cell r="I327">
            <v>25</v>
          </cell>
          <cell r="J327">
            <v>12</v>
          </cell>
          <cell r="K327">
            <v>80</v>
          </cell>
          <cell r="L327">
            <v>1.6976527263135501</v>
          </cell>
          <cell r="M327">
            <v>50</v>
          </cell>
          <cell r="N327">
            <v>50</v>
          </cell>
          <cell r="O327">
            <v>50</v>
          </cell>
          <cell r="P327">
            <v>32</v>
          </cell>
          <cell r="Q327">
            <v>248</v>
          </cell>
          <cell r="R327" t="str">
            <v>NW 32-250 SS/GP</v>
          </cell>
          <cell r="S327">
            <v>248</v>
          </cell>
          <cell r="T327">
            <v>27</v>
          </cell>
          <cell r="U327">
            <v>50</v>
          </cell>
          <cell r="V327">
            <v>32</v>
          </cell>
          <cell r="W327" t="str">
            <v>CI3B12/32/32/J25</v>
          </cell>
          <cell r="X327">
            <v>800</v>
          </cell>
          <cell r="Y327">
            <v>1110</v>
          </cell>
          <cell r="Z327">
            <v>1810</v>
          </cell>
          <cell r="AA327">
            <v>880</v>
          </cell>
          <cell r="AB327">
            <v>1350</v>
          </cell>
          <cell r="AC327">
            <v>1970</v>
          </cell>
          <cell r="AD327">
            <v>1130</v>
          </cell>
          <cell r="AE327">
            <v>1650</v>
          </cell>
          <cell r="AF327">
            <v>1900</v>
          </cell>
          <cell r="AG327">
            <v>1130</v>
          </cell>
          <cell r="AH327">
            <v>1650</v>
          </cell>
          <cell r="AI327">
            <v>1900</v>
          </cell>
          <cell r="AJ327">
            <v>1130</v>
          </cell>
          <cell r="AK327">
            <v>1650</v>
          </cell>
          <cell r="AL327">
            <v>1900</v>
          </cell>
        </row>
        <row r="328">
          <cell r="B328" t="str">
            <v>U18 12 85</v>
          </cell>
          <cell r="C328" t="str">
            <v>VERTI 3010TP</v>
          </cell>
          <cell r="D328">
            <v>3.9</v>
          </cell>
          <cell r="E328">
            <v>91.5</v>
          </cell>
          <cell r="F328">
            <v>25</v>
          </cell>
          <cell r="G328">
            <v>25</v>
          </cell>
          <cell r="H328" t="str">
            <v>NW 32-250 SS/GP</v>
          </cell>
          <cell r="I328">
            <v>25</v>
          </cell>
          <cell r="J328">
            <v>12</v>
          </cell>
          <cell r="K328">
            <v>85</v>
          </cell>
          <cell r="L328">
            <v>1.6976527263135501</v>
          </cell>
          <cell r="M328">
            <v>50</v>
          </cell>
          <cell r="N328">
            <v>50</v>
          </cell>
          <cell r="O328">
            <v>50</v>
          </cell>
          <cell r="P328">
            <v>32</v>
          </cell>
          <cell r="Q328">
            <v>255</v>
          </cell>
          <cell r="R328" t="str">
            <v>NW 32-250 SS/GP</v>
          </cell>
          <cell r="S328">
            <v>255</v>
          </cell>
          <cell r="T328">
            <v>27</v>
          </cell>
          <cell r="U328">
            <v>50</v>
          </cell>
          <cell r="V328">
            <v>32</v>
          </cell>
          <cell r="W328" t="str">
            <v>CI3B12/32/32/J25</v>
          </cell>
          <cell r="X328">
            <v>800</v>
          </cell>
          <cell r="Y328">
            <v>1110</v>
          </cell>
          <cell r="Z328">
            <v>1810</v>
          </cell>
          <cell r="AA328">
            <v>880</v>
          </cell>
          <cell r="AB328">
            <v>1350</v>
          </cell>
          <cell r="AC328">
            <v>1970</v>
          </cell>
          <cell r="AD328">
            <v>1130</v>
          </cell>
          <cell r="AE328">
            <v>1650</v>
          </cell>
          <cell r="AF328">
            <v>1900</v>
          </cell>
          <cell r="AG328">
            <v>1130</v>
          </cell>
          <cell r="AH328">
            <v>1650</v>
          </cell>
          <cell r="AI328">
            <v>1900</v>
          </cell>
          <cell r="AJ328">
            <v>1130</v>
          </cell>
          <cell r="AK328">
            <v>1650</v>
          </cell>
          <cell r="AL328">
            <v>1900</v>
          </cell>
        </row>
        <row r="329">
          <cell r="B329" t="str">
            <v>U18 12 90</v>
          </cell>
          <cell r="C329" t="str">
            <v>VERTI 3010TP</v>
          </cell>
          <cell r="D329">
            <v>3.5</v>
          </cell>
          <cell r="E329">
            <v>96</v>
          </cell>
          <cell r="F329">
            <v>25</v>
          </cell>
          <cell r="G329">
            <v>25</v>
          </cell>
          <cell r="H329" t="str">
            <v>NW 32-250 SS/GP</v>
          </cell>
          <cell r="I329">
            <v>25</v>
          </cell>
          <cell r="J329">
            <v>12</v>
          </cell>
          <cell r="K329">
            <v>90</v>
          </cell>
          <cell r="L329">
            <v>1.6976527263135501</v>
          </cell>
          <cell r="M329">
            <v>50</v>
          </cell>
          <cell r="N329">
            <v>50</v>
          </cell>
          <cell r="O329">
            <v>50</v>
          </cell>
          <cell r="P329">
            <v>32</v>
          </cell>
          <cell r="Q329">
            <v>263</v>
          </cell>
          <cell r="R329" t="str">
            <v>NW 32-250 SS/GP</v>
          </cell>
          <cell r="S329">
            <v>263</v>
          </cell>
          <cell r="T329">
            <v>27</v>
          </cell>
          <cell r="U329">
            <v>50</v>
          </cell>
          <cell r="V329">
            <v>32</v>
          </cell>
          <cell r="W329" t="str">
            <v>CI3B12/32/32/J25</v>
          </cell>
          <cell r="X329">
            <v>800</v>
          </cell>
          <cell r="Y329">
            <v>1110</v>
          </cell>
          <cell r="Z329">
            <v>1810</v>
          </cell>
          <cell r="AA329">
            <v>880</v>
          </cell>
          <cell r="AB329">
            <v>1350</v>
          </cell>
          <cell r="AC329">
            <v>1970</v>
          </cell>
          <cell r="AD329">
            <v>1130</v>
          </cell>
          <cell r="AE329">
            <v>1650</v>
          </cell>
          <cell r="AF329">
            <v>1900</v>
          </cell>
          <cell r="AG329">
            <v>1130</v>
          </cell>
          <cell r="AH329">
            <v>1650</v>
          </cell>
          <cell r="AI329">
            <v>1900</v>
          </cell>
          <cell r="AJ329">
            <v>1130</v>
          </cell>
          <cell r="AK329">
            <v>1650</v>
          </cell>
          <cell r="AL329">
            <v>1900</v>
          </cell>
        </row>
        <row r="330">
          <cell r="B330" t="str">
            <v>U18 12 95</v>
          </cell>
          <cell r="C330" t="str">
            <v>VERTI 2513TP</v>
          </cell>
          <cell r="D330">
            <v>2.5</v>
          </cell>
          <cell r="E330">
            <v>100.5</v>
          </cell>
          <cell r="F330">
            <v>25</v>
          </cell>
          <cell r="G330">
            <v>25</v>
          </cell>
          <cell r="H330" t="str">
            <v>NW 40-250 SS/GP</v>
          </cell>
          <cell r="I330">
            <v>30</v>
          </cell>
          <cell r="J330">
            <v>12</v>
          </cell>
          <cell r="K330">
            <v>95</v>
          </cell>
          <cell r="L330">
            <v>1.0045282404222189</v>
          </cell>
          <cell r="M330">
            <v>50</v>
          </cell>
          <cell r="N330">
            <v>65</v>
          </cell>
          <cell r="O330">
            <v>65</v>
          </cell>
          <cell r="P330">
            <v>40</v>
          </cell>
          <cell r="Q330">
            <v>264</v>
          </cell>
          <cell r="R330" t="str">
            <v>NW 40-250 SS/GP</v>
          </cell>
          <cell r="S330">
            <v>264</v>
          </cell>
          <cell r="T330">
            <v>32</v>
          </cell>
          <cell r="U330">
            <v>65</v>
          </cell>
          <cell r="V330">
            <v>40</v>
          </cell>
          <cell r="W330" t="str">
            <v>CI3B12/40/40/J25</v>
          </cell>
          <cell r="X330">
            <v>800</v>
          </cell>
          <cell r="Y330">
            <v>1110</v>
          </cell>
          <cell r="Z330">
            <v>1810</v>
          </cell>
          <cell r="AA330">
            <v>880</v>
          </cell>
          <cell r="AB330">
            <v>1350</v>
          </cell>
          <cell r="AC330">
            <v>1970</v>
          </cell>
          <cell r="AD330">
            <v>1130</v>
          </cell>
          <cell r="AE330">
            <v>1650</v>
          </cell>
          <cell r="AF330">
            <v>1900</v>
          </cell>
          <cell r="AG330">
            <v>1130</v>
          </cell>
          <cell r="AH330">
            <v>1650</v>
          </cell>
          <cell r="AI330">
            <v>1900</v>
          </cell>
          <cell r="AJ330">
            <v>1130</v>
          </cell>
          <cell r="AK330">
            <v>1650</v>
          </cell>
          <cell r="AL330">
            <v>1900</v>
          </cell>
        </row>
        <row r="331">
          <cell r="B331" t="str">
            <v>U18 12 100</v>
          </cell>
          <cell r="C331" t="str">
            <v>VERTI 2513TP</v>
          </cell>
          <cell r="D331">
            <v>2.3</v>
          </cell>
          <cell r="E331">
            <v>105</v>
          </cell>
          <cell r="F331">
            <v>25</v>
          </cell>
          <cell r="G331">
            <v>25</v>
          </cell>
          <cell r="H331" t="str">
            <v>NW 40-315G SS/GP</v>
          </cell>
          <cell r="I331">
            <v>40</v>
          </cell>
          <cell r="J331">
            <v>12</v>
          </cell>
          <cell r="K331">
            <v>100</v>
          </cell>
          <cell r="L331">
            <v>1.0045282404222189</v>
          </cell>
          <cell r="M331">
            <v>50</v>
          </cell>
          <cell r="N331">
            <v>65</v>
          </cell>
          <cell r="O331">
            <v>65</v>
          </cell>
          <cell r="P331">
            <v>40</v>
          </cell>
          <cell r="Q331">
            <v>270</v>
          </cell>
          <cell r="R331" t="str">
            <v>CA 40-250 A/Br/GP</v>
          </cell>
          <cell r="S331">
            <v>270</v>
          </cell>
          <cell r="T331">
            <v>32</v>
          </cell>
          <cell r="U331">
            <v>65</v>
          </cell>
          <cell r="V331">
            <v>40</v>
          </cell>
          <cell r="W331" t="str">
            <v>CI3B12/40/40/J25</v>
          </cell>
          <cell r="X331">
            <v>800</v>
          </cell>
          <cell r="Y331">
            <v>1110</v>
          </cell>
          <cell r="Z331">
            <v>1810</v>
          </cell>
          <cell r="AA331">
            <v>880</v>
          </cell>
          <cell r="AB331">
            <v>1350</v>
          </cell>
          <cell r="AC331">
            <v>1970</v>
          </cell>
          <cell r="AD331">
            <v>1130</v>
          </cell>
          <cell r="AE331">
            <v>1650</v>
          </cell>
          <cell r="AF331">
            <v>1900</v>
          </cell>
          <cell r="AG331">
            <v>1130</v>
          </cell>
          <cell r="AH331">
            <v>1650</v>
          </cell>
          <cell r="AI331">
            <v>1900</v>
          </cell>
          <cell r="AJ331">
            <v>1130</v>
          </cell>
          <cell r="AK331">
            <v>1650</v>
          </cell>
          <cell r="AL331">
            <v>1900</v>
          </cell>
        </row>
        <row r="332">
          <cell r="B332" t="str">
            <v>U18 18 45</v>
          </cell>
          <cell r="C332" t="str">
            <v>VERTI 257TP</v>
          </cell>
          <cell r="D332">
            <v>2.5</v>
          </cell>
          <cell r="E332">
            <v>55.5</v>
          </cell>
          <cell r="F332">
            <v>25</v>
          </cell>
          <cell r="G332">
            <v>25</v>
          </cell>
          <cell r="H332" t="str">
            <v>NW 32-200 SS/GP</v>
          </cell>
          <cell r="I332">
            <v>10</v>
          </cell>
          <cell r="J332">
            <v>18</v>
          </cell>
          <cell r="K332">
            <v>45</v>
          </cell>
          <cell r="L332">
            <v>1.5067923606333284</v>
          </cell>
          <cell r="M332">
            <v>50</v>
          </cell>
          <cell r="N332">
            <v>65</v>
          </cell>
          <cell r="O332">
            <v>50</v>
          </cell>
          <cell r="P332">
            <v>32</v>
          </cell>
          <cell r="Q332">
            <v>194</v>
          </cell>
          <cell r="R332" t="str">
            <v>NW 32-200 SS/GP</v>
          </cell>
          <cell r="S332">
            <v>194</v>
          </cell>
          <cell r="T332">
            <v>10</v>
          </cell>
          <cell r="U332">
            <v>50</v>
          </cell>
          <cell r="V332">
            <v>32</v>
          </cell>
          <cell r="W332" t="str">
            <v>CI3B18/32/32/J25</v>
          </cell>
          <cell r="X332">
            <v>800</v>
          </cell>
          <cell r="Y332">
            <v>1110</v>
          </cell>
          <cell r="Z332">
            <v>1810</v>
          </cell>
          <cell r="AA332">
            <v>880</v>
          </cell>
          <cell r="AB332">
            <v>1350</v>
          </cell>
          <cell r="AC332">
            <v>1970</v>
          </cell>
          <cell r="AD332">
            <v>1130</v>
          </cell>
          <cell r="AE332">
            <v>1650</v>
          </cell>
          <cell r="AF332">
            <v>1900</v>
          </cell>
          <cell r="AG332">
            <v>1130</v>
          </cell>
          <cell r="AH332">
            <v>1650</v>
          </cell>
          <cell r="AI332">
            <v>1900</v>
          </cell>
          <cell r="AJ332">
            <v>1130</v>
          </cell>
          <cell r="AK332">
            <v>1650</v>
          </cell>
          <cell r="AL332">
            <v>1900</v>
          </cell>
        </row>
        <row r="333">
          <cell r="B333" t="str">
            <v>U18 18 50</v>
          </cell>
          <cell r="C333" t="str">
            <v>VERTI 257TP</v>
          </cell>
          <cell r="D333">
            <v>2.1</v>
          </cell>
          <cell r="E333">
            <v>60</v>
          </cell>
          <cell r="F333">
            <v>25</v>
          </cell>
          <cell r="G333">
            <v>25</v>
          </cell>
          <cell r="H333" t="str">
            <v>NW 32-200 SS/GP</v>
          </cell>
          <cell r="I333">
            <v>10</v>
          </cell>
          <cell r="J333">
            <v>18</v>
          </cell>
          <cell r="K333">
            <v>50</v>
          </cell>
          <cell r="L333">
            <v>1.5067923606333284</v>
          </cell>
          <cell r="M333">
            <v>50</v>
          </cell>
          <cell r="N333">
            <v>65</v>
          </cell>
          <cell r="O333">
            <v>50</v>
          </cell>
          <cell r="P333">
            <v>32</v>
          </cell>
          <cell r="Q333">
            <v>203</v>
          </cell>
          <cell r="R333" t="str">
            <v>NW 32-200 SS/GP</v>
          </cell>
          <cell r="S333">
            <v>203</v>
          </cell>
          <cell r="T333">
            <v>10</v>
          </cell>
          <cell r="U333">
            <v>50</v>
          </cell>
          <cell r="V333">
            <v>32</v>
          </cell>
          <cell r="W333" t="str">
            <v>CI3B18/32/32/J25</v>
          </cell>
          <cell r="X333">
            <v>800</v>
          </cell>
          <cell r="Y333">
            <v>1110</v>
          </cell>
          <cell r="Z333">
            <v>1810</v>
          </cell>
          <cell r="AA333">
            <v>880</v>
          </cell>
          <cell r="AB333">
            <v>1350</v>
          </cell>
          <cell r="AC333">
            <v>1970</v>
          </cell>
          <cell r="AD333">
            <v>1130</v>
          </cell>
          <cell r="AE333">
            <v>1650</v>
          </cell>
          <cell r="AF333">
            <v>1900</v>
          </cell>
          <cell r="AG333">
            <v>1130</v>
          </cell>
          <cell r="AH333">
            <v>1650</v>
          </cell>
          <cell r="AI333">
            <v>1900</v>
          </cell>
          <cell r="AJ333">
            <v>1130</v>
          </cell>
          <cell r="AK333">
            <v>1650</v>
          </cell>
          <cell r="AL333">
            <v>1900</v>
          </cell>
        </row>
        <row r="334">
          <cell r="B334" t="str">
            <v>U18 18 55</v>
          </cell>
          <cell r="C334" t="str">
            <v>VERTI 258TP</v>
          </cell>
          <cell r="D334">
            <v>2.4</v>
          </cell>
          <cell r="E334">
            <v>64.5</v>
          </cell>
          <cell r="F334">
            <v>25</v>
          </cell>
          <cell r="G334">
            <v>25</v>
          </cell>
          <cell r="H334" t="str">
            <v>NW 32-200 SS/GP</v>
          </cell>
          <cell r="I334">
            <v>10</v>
          </cell>
          <cell r="J334">
            <v>18</v>
          </cell>
          <cell r="K334">
            <v>55</v>
          </cell>
          <cell r="L334">
            <v>1.5067923606333284</v>
          </cell>
          <cell r="M334">
            <v>50</v>
          </cell>
          <cell r="N334">
            <v>65</v>
          </cell>
          <cell r="O334">
            <v>50</v>
          </cell>
          <cell r="P334">
            <v>32</v>
          </cell>
          <cell r="Q334">
            <v>209</v>
          </cell>
          <cell r="R334" t="str">
            <v>NW 32-200 SS/GP</v>
          </cell>
          <cell r="S334">
            <v>209</v>
          </cell>
          <cell r="T334">
            <v>10</v>
          </cell>
          <cell r="U334">
            <v>50</v>
          </cell>
          <cell r="V334">
            <v>32</v>
          </cell>
          <cell r="W334" t="str">
            <v>CI3B18/32/32/J25</v>
          </cell>
          <cell r="X334">
            <v>800</v>
          </cell>
          <cell r="Y334">
            <v>1110</v>
          </cell>
          <cell r="Z334">
            <v>1810</v>
          </cell>
          <cell r="AA334">
            <v>880</v>
          </cell>
          <cell r="AB334">
            <v>1350</v>
          </cell>
          <cell r="AC334">
            <v>1970</v>
          </cell>
          <cell r="AD334">
            <v>1130</v>
          </cell>
          <cell r="AE334">
            <v>1650</v>
          </cell>
          <cell r="AF334">
            <v>1900</v>
          </cell>
          <cell r="AG334">
            <v>1130</v>
          </cell>
          <cell r="AH334">
            <v>1650</v>
          </cell>
          <cell r="AI334">
            <v>1900</v>
          </cell>
          <cell r="AJ334">
            <v>1130</v>
          </cell>
          <cell r="AK334">
            <v>1650</v>
          </cell>
          <cell r="AL334">
            <v>1900</v>
          </cell>
        </row>
        <row r="335">
          <cell r="B335" t="str">
            <v>U18 18 60</v>
          </cell>
          <cell r="C335" t="str">
            <v>VERTI 258TP</v>
          </cell>
          <cell r="D335">
            <v>2.1</v>
          </cell>
          <cell r="E335">
            <v>69</v>
          </cell>
          <cell r="F335">
            <v>25</v>
          </cell>
          <cell r="G335">
            <v>25</v>
          </cell>
          <cell r="H335" t="str">
            <v>NW 32-250 SS/GP</v>
          </cell>
          <cell r="I335">
            <v>20</v>
          </cell>
          <cell r="J335">
            <v>18</v>
          </cell>
          <cell r="K335">
            <v>60</v>
          </cell>
          <cell r="L335">
            <v>1.5067923606333284</v>
          </cell>
          <cell r="M335">
            <v>50</v>
          </cell>
          <cell r="N335">
            <v>65</v>
          </cell>
          <cell r="O335">
            <v>50</v>
          </cell>
          <cell r="P335">
            <v>32</v>
          </cell>
          <cell r="Q335">
            <v>218</v>
          </cell>
          <cell r="R335" t="str">
            <v>NW 32-250 SS/GP</v>
          </cell>
          <cell r="S335">
            <v>218</v>
          </cell>
          <cell r="T335">
            <v>17.6</v>
          </cell>
          <cell r="U335">
            <v>50</v>
          </cell>
          <cell r="V335">
            <v>32</v>
          </cell>
          <cell r="W335" t="str">
            <v>CI3B18/32/32/J25</v>
          </cell>
          <cell r="X335">
            <v>800</v>
          </cell>
          <cell r="Y335">
            <v>1110</v>
          </cell>
          <cell r="Z335">
            <v>1810</v>
          </cell>
          <cell r="AA335">
            <v>880</v>
          </cell>
          <cell r="AB335">
            <v>1350</v>
          </cell>
          <cell r="AC335">
            <v>1970</v>
          </cell>
          <cell r="AD335">
            <v>1130</v>
          </cell>
          <cell r="AE335">
            <v>1650</v>
          </cell>
          <cell r="AF335">
            <v>1900</v>
          </cell>
          <cell r="AG335">
            <v>1130</v>
          </cell>
          <cell r="AH335">
            <v>1650</v>
          </cell>
          <cell r="AI335">
            <v>1900</v>
          </cell>
          <cell r="AJ335">
            <v>1130</v>
          </cell>
          <cell r="AK335">
            <v>1650</v>
          </cell>
          <cell r="AL335">
            <v>1900</v>
          </cell>
        </row>
        <row r="336">
          <cell r="B336" t="str">
            <v>U18 18 65</v>
          </cell>
          <cell r="C336" t="str">
            <v>VERTI 258TP</v>
          </cell>
          <cell r="D336">
            <v>1.9</v>
          </cell>
          <cell r="E336">
            <v>73.5</v>
          </cell>
          <cell r="F336">
            <v>25</v>
          </cell>
          <cell r="G336">
            <v>25</v>
          </cell>
          <cell r="H336" t="str">
            <v>NW 32-250 SS/GP</v>
          </cell>
          <cell r="I336">
            <v>20</v>
          </cell>
          <cell r="J336">
            <v>18</v>
          </cell>
          <cell r="K336">
            <v>65</v>
          </cell>
          <cell r="L336">
            <v>1.5067923606333284</v>
          </cell>
          <cell r="M336">
            <v>50</v>
          </cell>
          <cell r="N336">
            <v>65</v>
          </cell>
          <cell r="O336">
            <v>50</v>
          </cell>
          <cell r="P336">
            <v>32</v>
          </cell>
          <cell r="Q336">
            <v>228</v>
          </cell>
          <cell r="R336" t="str">
            <v>NW 32-250 SS/GP</v>
          </cell>
          <cell r="S336">
            <v>228</v>
          </cell>
          <cell r="T336">
            <v>17.6</v>
          </cell>
          <cell r="U336">
            <v>50</v>
          </cell>
          <cell r="V336">
            <v>32</v>
          </cell>
          <cell r="W336" t="str">
            <v>CI3B18/32/32/J25</v>
          </cell>
          <cell r="X336">
            <v>800</v>
          </cell>
          <cell r="Y336">
            <v>1110</v>
          </cell>
          <cell r="Z336">
            <v>1810</v>
          </cell>
          <cell r="AA336">
            <v>880</v>
          </cell>
          <cell r="AB336">
            <v>1350</v>
          </cell>
          <cell r="AC336">
            <v>1970</v>
          </cell>
          <cell r="AD336">
            <v>1130</v>
          </cell>
          <cell r="AE336">
            <v>1650</v>
          </cell>
          <cell r="AF336">
            <v>1900</v>
          </cell>
          <cell r="AG336">
            <v>1130</v>
          </cell>
          <cell r="AH336">
            <v>1650</v>
          </cell>
          <cell r="AI336">
            <v>1900</v>
          </cell>
          <cell r="AJ336">
            <v>1130</v>
          </cell>
          <cell r="AK336">
            <v>1650</v>
          </cell>
          <cell r="AL336">
            <v>1900</v>
          </cell>
        </row>
        <row r="337">
          <cell r="B337" t="str">
            <v>U18 18 70</v>
          </cell>
          <cell r="C337" t="str">
            <v>VERTI 259TP</v>
          </cell>
          <cell r="D337">
            <v>2.2</v>
          </cell>
          <cell r="E337">
            <v>78</v>
          </cell>
          <cell r="F337">
            <v>25</v>
          </cell>
          <cell r="G337">
            <v>25</v>
          </cell>
          <cell r="H337" t="str">
            <v>NW 32-250 SS/GP</v>
          </cell>
          <cell r="I337">
            <v>20</v>
          </cell>
          <cell r="J337">
            <v>18</v>
          </cell>
          <cell r="K337">
            <v>70</v>
          </cell>
          <cell r="L337">
            <v>1.5067923606333284</v>
          </cell>
          <cell r="M337">
            <v>50</v>
          </cell>
          <cell r="N337">
            <v>65</v>
          </cell>
          <cell r="O337">
            <v>50</v>
          </cell>
          <cell r="P337">
            <v>32</v>
          </cell>
          <cell r="Q337">
            <v>235</v>
          </cell>
          <cell r="R337" t="str">
            <v>NW 32-250 SS/GP</v>
          </cell>
          <cell r="S337">
            <v>235</v>
          </cell>
          <cell r="T337">
            <v>19.7</v>
          </cell>
          <cell r="U337">
            <v>50</v>
          </cell>
          <cell r="V337">
            <v>32</v>
          </cell>
          <cell r="W337" t="str">
            <v>CI3B18/32/32/J25</v>
          </cell>
          <cell r="X337">
            <v>800</v>
          </cell>
          <cell r="Y337">
            <v>1110</v>
          </cell>
          <cell r="Z337">
            <v>1810</v>
          </cell>
          <cell r="AA337">
            <v>880</v>
          </cell>
          <cell r="AB337">
            <v>1350</v>
          </cell>
          <cell r="AC337">
            <v>1970</v>
          </cell>
          <cell r="AD337">
            <v>1130</v>
          </cell>
          <cell r="AE337">
            <v>1650</v>
          </cell>
          <cell r="AF337">
            <v>1900</v>
          </cell>
          <cell r="AG337">
            <v>1130</v>
          </cell>
          <cell r="AH337">
            <v>1650</v>
          </cell>
          <cell r="AI337">
            <v>1900</v>
          </cell>
          <cell r="AJ337">
            <v>1130</v>
          </cell>
          <cell r="AK337">
            <v>1650</v>
          </cell>
          <cell r="AL337">
            <v>1900</v>
          </cell>
        </row>
        <row r="338">
          <cell r="B338" t="str">
            <v>U18 18 75</v>
          </cell>
          <cell r="C338" t="str">
            <v>VERTI 259TP</v>
          </cell>
          <cell r="D338">
            <v>1.9</v>
          </cell>
          <cell r="E338">
            <v>82.5</v>
          </cell>
          <cell r="F338">
            <v>25</v>
          </cell>
          <cell r="G338">
            <v>25</v>
          </cell>
          <cell r="H338" t="str">
            <v>NW 32-250 SS/GP</v>
          </cell>
          <cell r="I338">
            <v>25</v>
          </cell>
          <cell r="J338">
            <v>18</v>
          </cell>
          <cell r="K338">
            <v>75</v>
          </cell>
          <cell r="L338">
            <v>1.5067923606333284</v>
          </cell>
          <cell r="M338">
            <v>50</v>
          </cell>
          <cell r="N338">
            <v>65</v>
          </cell>
          <cell r="O338">
            <v>50</v>
          </cell>
          <cell r="P338">
            <v>32</v>
          </cell>
          <cell r="Q338">
            <v>244</v>
          </cell>
          <cell r="R338" t="str">
            <v>NW 32-250 SS/GP</v>
          </cell>
          <cell r="S338">
            <v>244</v>
          </cell>
          <cell r="T338">
            <v>27</v>
          </cell>
          <cell r="U338">
            <v>50</v>
          </cell>
          <cell r="V338">
            <v>32</v>
          </cell>
          <cell r="W338" t="str">
            <v>CI3B18/32/32/J25</v>
          </cell>
          <cell r="X338">
            <v>800</v>
          </cell>
          <cell r="Y338">
            <v>1110</v>
          </cell>
          <cell r="Z338">
            <v>1810</v>
          </cell>
          <cell r="AA338">
            <v>880</v>
          </cell>
          <cell r="AB338">
            <v>1350</v>
          </cell>
          <cell r="AC338">
            <v>1970</v>
          </cell>
          <cell r="AD338">
            <v>1130</v>
          </cell>
          <cell r="AE338">
            <v>1650</v>
          </cell>
          <cell r="AF338">
            <v>1900</v>
          </cell>
          <cell r="AG338">
            <v>1130</v>
          </cell>
          <cell r="AH338">
            <v>1650</v>
          </cell>
          <cell r="AI338">
            <v>1900</v>
          </cell>
          <cell r="AJ338">
            <v>1130</v>
          </cell>
          <cell r="AK338">
            <v>1650</v>
          </cell>
          <cell r="AL338">
            <v>1900</v>
          </cell>
        </row>
        <row r="339">
          <cell r="B339" t="str">
            <v>U18 18 80</v>
          </cell>
          <cell r="C339" t="str">
            <v>VERTI 3010TP</v>
          </cell>
          <cell r="D339">
            <v>4.1</v>
          </cell>
          <cell r="E339">
            <v>87</v>
          </cell>
          <cell r="F339">
            <v>25</v>
          </cell>
          <cell r="G339">
            <v>25</v>
          </cell>
          <cell r="H339" t="str">
            <v>NW 32-250 SS/GP</v>
          </cell>
          <cell r="I339">
            <v>25</v>
          </cell>
          <cell r="J339">
            <v>18</v>
          </cell>
          <cell r="K339">
            <v>80</v>
          </cell>
          <cell r="L339">
            <v>1.5067923606333284</v>
          </cell>
          <cell r="M339">
            <v>50</v>
          </cell>
          <cell r="N339">
            <v>65</v>
          </cell>
          <cell r="O339">
            <v>50</v>
          </cell>
          <cell r="P339">
            <v>32</v>
          </cell>
          <cell r="Q339">
            <v>253</v>
          </cell>
          <cell r="R339" t="str">
            <v>NW 32-250 SS/GP</v>
          </cell>
          <cell r="S339">
            <v>253</v>
          </cell>
          <cell r="T339">
            <v>27</v>
          </cell>
          <cell r="U339">
            <v>50</v>
          </cell>
          <cell r="V339">
            <v>32</v>
          </cell>
          <cell r="W339" t="str">
            <v>CI3B18/32/32/J25</v>
          </cell>
          <cell r="X339">
            <v>800</v>
          </cell>
          <cell r="Y339">
            <v>1110</v>
          </cell>
          <cell r="Z339">
            <v>1810</v>
          </cell>
          <cell r="AA339">
            <v>880</v>
          </cell>
          <cell r="AB339">
            <v>1350</v>
          </cell>
          <cell r="AC339">
            <v>1970</v>
          </cell>
          <cell r="AD339">
            <v>1130</v>
          </cell>
          <cell r="AE339">
            <v>1650</v>
          </cell>
          <cell r="AF339">
            <v>1900</v>
          </cell>
          <cell r="AG339">
            <v>1130</v>
          </cell>
          <cell r="AH339">
            <v>1650</v>
          </cell>
          <cell r="AI339">
            <v>1900</v>
          </cell>
          <cell r="AJ339">
            <v>1130</v>
          </cell>
          <cell r="AK339">
            <v>1650</v>
          </cell>
          <cell r="AL339">
            <v>1900</v>
          </cell>
        </row>
        <row r="340">
          <cell r="B340" t="str">
            <v>U18 18 85</v>
          </cell>
          <cell r="C340" t="str">
            <v>VERTI 3010TP</v>
          </cell>
          <cell r="D340">
            <v>3.9</v>
          </cell>
          <cell r="E340">
            <v>91.5</v>
          </cell>
          <cell r="F340">
            <v>25</v>
          </cell>
          <cell r="G340">
            <v>25</v>
          </cell>
          <cell r="H340" t="str">
            <v>NW 32-250 SS/GP</v>
          </cell>
          <cell r="I340">
            <v>25</v>
          </cell>
          <cell r="J340">
            <v>18</v>
          </cell>
          <cell r="K340">
            <v>85</v>
          </cell>
          <cell r="L340">
            <v>1.5067923606333284</v>
          </cell>
          <cell r="M340">
            <v>50</v>
          </cell>
          <cell r="N340">
            <v>65</v>
          </cell>
          <cell r="O340">
            <v>50</v>
          </cell>
          <cell r="P340">
            <v>32</v>
          </cell>
          <cell r="Q340">
            <v>259</v>
          </cell>
          <cell r="R340" t="str">
            <v>NW 32-250 SS/GP</v>
          </cell>
          <cell r="S340">
            <v>259</v>
          </cell>
          <cell r="T340">
            <v>27</v>
          </cell>
          <cell r="U340">
            <v>50</v>
          </cell>
          <cell r="V340">
            <v>32</v>
          </cell>
          <cell r="W340" t="str">
            <v>CI3B18/32/32/J25</v>
          </cell>
          <cell r="X340">
            <v>800</v>
          </cell>
          <cell r="Y340">
            <v>1110</v>
          </cell>
          <cell r="Z340">
            <v>1810</v>
          </cell>
          <cell r="AA340">
            <v>880</v>
          </cell>
          <cell r="AB340">
            <v>1350</v>
          </cell>
          <cell r="AC340">
            <v>1970</v>
          </cell>
          <cell r="AD340">
            <v>1130</v>
          </cell>
          <cell r="AE340">
            <v>1650</v>
          </cell>
          <cell r="AF340">
            <v>1900</v>
          </cell>
          <cell r="AG340">
            <v>1130</v>
          </cell>
          <cell r="AH340">
            <v>1650</v>
          </cell>
          <cell r="AI340">
            <v>1900</v>
          </cell>
          <cell r="AJ340">
            <v>1130</v>
          </cell>
          <cell r="AK340">
            <v>1650</v>
          </cell>
          <cell r="AL340">
            <v>1900</v>
          </cell>
        </row>
        <row r="341">
          <cell r="B341" t="str">
            <v>U18 18 90</v>
          </cell>
          <cell r="C341" t="str">
            <v>VERTI 3010TP</v>
          </cell>
          <cell r="D341">
            <v>3.5</v>
          </cell>
          <cell r="E341">
            <v>96</v>
          </cell>
          <cell r="F341">
            <v>25</v>
          </cell>
          <cell r="G341">
            <v>25</v>
          </cell>
          <cell r="H341" t="str">
            <v>NW 40-250 SS/GP</v>
          </cell>
          <cell r="I341">
            <v>30</v>
          </cell>
          <cell r="J341">
            <v>18</v>
          </cell>
          <cell r="K341">
            <v>90</v>
          </cell>
          <cell r="L341">
            <v>1.5067923606333284</v>
          </cell>
          <cell r="M341">
            <v>50</v>
          </cell>
          <cell r="N341">
            <v>65</v>
          </cell>
          <cell r="O341">
            <v>65</v>
          </cell>
          <cell r="P341">
            <v>40</v>
          </cell>
          <cell r="Q341">
            <v>260</v>
          </cell>
          <cell r="R341" t="str">
            <v>NW 40-250 SS/GP</v>
          </cell>
          <cell r="S341">
            <v>260</v>
          </cell>
          <cell r="T341">
            <v>32</v>
          </cell>
          <cell r="U341">
            <v>65</v>
          </cell>
          <cell r="V341">
            <v>40</v>
          </cell>
          <cell r="W341" t="str">
            <v>CI3B18/40/40/J25</v>
          </cell>
          <cell r="X341">
            <v>800</v>
          </cell>
          <cell r="Y341">
            <v>1110</v>
          </cell>
          <cell r="Z341">
            <v>1810</v>
          </cell>
          <cell r="AA341">
            <v>880</v>
          </cell>
          <cell r="AB341">
            <v>1350</v>
          </cell>
          <cell r="AC341">
            <v>1970</v>
          </cell>
          <cell r="AD341">
            <v>1130</v>
          </cell>
          <cell r="AE341">
            <v>1650</v>
          </cell>
          <cell r="AF341">
            <v>1900</v>
          </cell>
          <cell r="AG341">
            <v>1130</v>
          </cell>
          <cell r="AH341">
            <v>1650</v>
          </cell>
          <cell r="AI341">
            <v>1900</v>
          </cell>
          <cell r="AJ341">
            <v>1130</v>
          </cell>
          <cell r="AK341">
            <v>1650</v>
          </cell>
          <cell r="AL341">
            <v>1900</v>
          </cell>
        </row>
        <row r="342">
          <cell r="B342" t="str">
            <v>U18 18 95</v>
          </cell>
          <cell r="C342" t="str">
            <v>VERTI 2513TP</v>
          </cell>
          <cell r="D342">
            <v>2.5</v>
          </cell>
          <cell r="E342">
            <v>100.5</v>
          </cell>
          <cell r="F342">
            <v>25</v>
          </cell>
          <cell r="G342">
            <v>25</v>
          </cell>
          <cell r="H342" t="str">
            <v>NW 40-315G SS/GP</v>
          </cell>
          <cell r="I342">
            <v>40</v>
          </cell>
          <cell r="J342">
            <v>18</v>
          </cell>
          <cell r="K342">
            <v>95</v>
          </cell>
          <cell r="L342">
            <v>1.5067923606333284</v>
          </cell>
          <cell r="M342">
            <v>50</v>
          </cell>
          <cell r="N342">
            <v>65</v>
          </cell>
          <cell r="O342">
            <v>65</v>
          </cell>
          <cell r="P342">
            <v>40</v>
          </cell>
          <cell r="Q342">
            <v>264</v>
          </cell>
          <cell r="R342" t="str">
            <v>NW 40-315G SS/GP</v>
          </cell>
          <cell r="S342">
            <v>264</v>
          </cell>
          <cell r="T342">
            <v>32</v>
          </cell>
          <cell r="U342">
            <v>65</v>
          </cell>
          <cell r="V342">
            <v>40</v>
          </cell>
          <cell r="W342" t="str">
            <v>CI3B18/40/40/J25</v>
          </cell>
          <cell r="X342">
            <v>800</v>
          </cell>
          <cell r="Y342">
            <v>1110</v>
          </cell>
          <cell r="Z342">
            <v>1810</v>
          </cell>
          <cell r="AA342">
            <v>880</v>
          </cell>
          <cell r="AB342">
            <v>1350</v>
          </cell>
          <cell r="AC342">
            <v>1970</v>
          </cell>
          <cell r="AD342">
            <v>1130</v>
          </cell>
          <cell r="AE342">
            <v>1650</v>
          </cell>
          <cell r="AF342">
            <v>1900</v>
          </cell>
          <cell r="AG342">
            <v>1130</v>
          </cell>
          <cell r="AH342">
            <v>1650</v>
          </cell>
          <cell r="AI342">
            <v>1900</v>
          </cell>
          <cell r="AJ342">
            <v>1130</v>
          </cell>
          <cell r="AK342">
            <v>1650</v>
          </cell>
          <cell r="AL342">
            <v>1900</v>
          </cell>
        </row>
        <row r="343">
          <cell r="B343" t="str">
            <v>U18 18 100</v>
          </cell>
          <cell r="C343" t="str">
            <v>VERTI 2513TP</v>
          </cell>
          <cell r="D343">
            <v>2.3</v>
          </cell>
          <cell r="E343">
            <v>105</v>
          </cell>
          <cell r="F343">
            <v>25</v>
          </cell>
          <cell r="G343">
            <v>25</v>
          </cell>
          <cell r="H343" t="str">
            <v>NW 40-315G SS/GP</v>
          </cell>
          <cell r="I343">
            <v>40</v>
          </cell>
          <cell r="J343">
            <v>18</v>
          </cell>
          <cell r="K343">
            <v>100</v>
          </cell>
          <cell r="L343">
            <v>1.5067923606333284</v>
          </cell>
          <cell r="M343">
            <v>50</v>
          </cell>
          <cell r="N343">
            <v>65</v>
          </cell>
          <cell r="O343">
            <v>65</v>
          </cell>
          <cell r="P343">
            <v>40</v>
          </cell>
          <cell r="Q343">
            <v>271</v>
          </cell>
          <cell r="R343" t="str">
            <v>CA 40-250 A/Br/GP</v>
          </cell>
          <cell r="S343">
            <v>271</v>
          </cell>
          <cell r="T343">
            <v>32</v>
          </cell>
          <cell r="U343">
            <v>65</v>
          </cell>
          <cell r="V343">
            <v>40</v>
          </cell>
          <cell r="W343" t="str">
            <v>CI3B18/40/40/J25</v>
          </cell>
          <cell r="X343">
            <v>800</v>
          </cell>
          <cell r="Y343">
            <v>1110</v>
          </cell>
          <cell r="Z343">
            <v>1810</v>
          </cell>
          <cell r="AA343">
            <v>880</v>
          </cell>
          <cell r="AB343">
            <v>1350</v>
          </cell>
          <cell r="AC343">
            <v>1970</v>
          </cell>
          <cell r="AD343">
            <v>1130</v>
          </cell>
          <cell r="AE343">
            <v>1650</v>
          </cell>
          <cell r="AF343">
            <v>1900</v>
          </cell>
          <cell r="AG343">
            <v>1130</v>
          </cell>
          <cell r="AH343">
            <v>1650</v>
          </cell>
          <cell r="AI343">
            <v>1900</v>
          </cell>
          <cell r="AJ343">
            <v>1130</v>
          </cell>
          <cell r="AK343">
            <v>1650</v>
          </cell>
          <cell r="AL343">
            <v>1900</v>
          </cell>
        </row>
        <row r="344">
          <cell r="B344" t="str">
            <v>U18 24 45</v>
          </cell>
          <cell r="C344" t="str">
            <v>VERTI 257TP</v>
          </cell>
          <cell r="D344">
            <v>2.5</v>
          </cell>
          <cell r="E344">
            <v>55.5</v>
          </cell>
          <cell r="F344">
            <v>25</v>
          </cell>
          <cell r="G344">
            <v>25</v>
          </cell>
          <cell r="H344" t="str">
            <v>NW 40-200 SS/GP</v>
          </cell>
          <cell r="I344">
            <v>10</v>
          </cell>
          <cell r="J344">
            <v>24</v>
          </cell>
          <cell r="K344">
            <v>45</v>
          </cell>
          <cell r="L344">
            <v>1.3262911924324612</v>
          </cell>
          <cell r="M344">
            <v>50</v>
          </cell>
          <cell r="N344">
            <v>80</v>
          </cell>
          <cell r="O344">
            <v>65</v>
          </cell>
          <cell r="P344">
            <v>40</v>
          </cell>
          <cell r="Q344">
            <v>192</v>
          </cell>
          <cell r="R344" t="str">
            <v>NW 40-200 SS/GP</v>
          </cell>
          <cell r="S344">
            <v>192</v>
          </cell>
          <cell r="T344">
            <v>10</v>
          </cell>
          <cell r="U344">
            <v>65</v>
          </cell>
          <cell r="V344">
            <v>40</v>
          </cell>
          <cell r="W344" t="str">
            <v>CI3B24/40/40/J25</v>
          </cell>
          <cell r="X344">
            <v>800</v>
          </cell>
          <cell r="Y344">
            <v>1210</v>
          </cell>
          <cell r="Z344">
            <v>1835</v>
          </cell>
          <cell r="AA344">
            <v>1000</v>
          </cell>
          <cell r="AB344">
            <v>1450</v>
          </cell>
          <cell r="AC344">
            <v>1970</v>
          </cell>
          <cell r="AD344">
            <v>1240</v>
          </cell>
          <cell r="AE344">
            <v>1650</v>
          </cell>
          <cell r="AF344">
            <v>1970</v>
          </cell>
          <cell r="AG344">
            <v>1240</v>
          </cell>
          <cell r="AH344">
            <v>1650</v>
          </cell>
          <cell r="AI344">
            <v>1970</v>
          </cell>
          <cell r="AJ344">
            <v>1240</v>
          </cell>
          <cell r="AK344">
            <v>1650</v>
          </cell>
          <cell r="AL344">
            <v>1970</v>
          </cell>
        </row>
        <row r="345">
          <cell r="B345" t="str">
            <v>U18 24 50</v>
          </cell>
          <cell r="C345" t="str">
            <v>VERTI 257TP</v>
          </cell>
          <cell r="D345">
            <v>2.1</v>
          </cell>
          <cell r="E345">
            <v>60</v>
          </cell>
          <cell r="F345">
            <v>25</v>
          </cell>
          <cell r="G345">
            <v>25</v>
          </cell>
          <cell r="H345" t="str">
            <v>NW 40-200 SS/GP</v>
          </cell>
          <cell r="I345">
            <v>15</v>
          </cell>
          <cell r="J345">
            <v>24</v>
          </cell>
          <cell r="K345">
            <v>50</v>
          </cell>
          <cell r="L345">
            <v>1.3262911924324612</v>
          </cell>
          <cell r="M345">
            <v>50</v>
          </cell>
          <cell r="N345">
            <v>80</v>
          </cell>
          <cell r="O345">
            <v>65</v>
          </cell>
          <cell r="P345">
            <v>40</v>
          </cell>
          <cell r="Q345">
            <v>200</v>
          </cell>
          <cell r="R345" t="str">
            <v>NW 40-200 SS/GP</v>
          </cell>
          <cell r="S345">
            <v>200</v>
          </cell>
          <cell r="T345">
            <v>17.6</v>
          </cell>
          <cell r="U345">
            <v>65</v>
          </cell>
          <cell r="V345">
            <v>40</v>
          </cell>
          <cell r="W345" t="str">
            <v>CI3B24/40/40/J25</v>
          </cell>
          <cell r="X345">
            <v>800</v>
          </cell>
          <cell r="Y345">
            <v>1210</v>
          </cell>
          <cell r="Z345">
            <v>1835</v>
          </cell>
          <cell r="AA345">
            <v>1000</v>
          </cell>
          <cell r="AB345">
            <v>1450</v>
          </cell>
          <cell r="AC345">
            <v>1970</v>
          </cell>
          <cell r="AD345">
            <v>1240</v>
          </cell>
          <cell r="AE345">
            <v>1650</v>
          </cell>
          <cell r="AF345">
            <v>1970</v>
          </cell>
          <cell r="AG345">
            <v>1240</v>
          </cell>
          <cell r="AH345">
            <v>1650</v>
          </cell>
          <cell r="AI345">
            <v>1970</v>
          </cell>
          <cell r="AJ345">
            <v>1240</v>
          </cell>
          <cell r="AK345">
            <v>1650</v>
          </cell>
          <cell r="AL345">
            <v>1970</v>
          </cell>
        </row>
        <row r="346">
          <cell r="B346" t="str">
            <v>U18 24 55</v>
          </cell>
          <cell r="C346" t="str">
            <v>VERTI 258TP</v>
          </cell>
          <cell r="D346">
            <v>2.4</v>
          </cell>
          <cell r="E346">
            <v>64.5</v>
          </cell>
          <cell r="F346">
            <v>25</v>
          </cell>
          <cell r="G346">
            <v>25</v>
          </cell>
          <cell r="H346" t="str">
            <v>NW 40-200 SS/GP</v>
          </cell>
          <cell r="I346">
            <v>15</v>
          </cell>
          <cell r="J346">
            <v>24</v>
          </cell>
          <cell r="K346">
            <v>55</v>
          </cell>
          <cell r="L346">
            <v>1.3262911924324612</v>
          </cell>
          <cell r="M346">
            <v>50</v>
          </cell>
          <cell r="N346">
            <v>80</v>
          </cell>
          <cell r="O346">
            <v>65</v>
          </cell>
          <cell r="P346">
            <v>40</v>
          </cell>
          <cell r="Q346">
            <v>208</v>
          </cell>
          <cell r="R346" t="str">
            <v>NW 40-200 SS/GP</v>
          </cell>
          <cell r="S346">
            <v>208</v>
          </cell>
          <cell r="T346">
            <v>17.6</v>
          </cell>
          <cell r="U346">
            <v>65</v>
          </cell>
          <cell r="V346">
            <v>40</v>
          </cell>
          <cell r="W346" t="str">
            <v>CI3B24/40/40/J25</v>
          </cell>
          <cell r="X346">
            <v>800</v>
          </cell>
          <cell r="Y346">
            <v>1210</v>
          </cell>
          <cell r="Z346">
            <v>1835</v>
          </cell>
          <cell r="AA346">
            <v>1000</v>
          </cell>
          <cell r="AB346">
            <v>1450</v>
          </cell>
          <cell r="AC346">
            <v>1970</v>
          </cell>
          <cell r="AD346">
            <v>1240</v>
          </cell>
          <cell r="AE346">
            <v>1650</v>
          </cell>
          <cell r="AF346">
            <v>1970</v>
          </cell>
          <cell r="AG346">
            <v>1240</v>
          </cell>
          <cell r="AH346">
            <v>1650</v>
          </cell>
          <cell r="AI346">
            <v>1970</v>
          </cell>
          <cell r="AJ346">
            <v>1240</v>
          </cell>
          <cell r="AK346">
            <v>1650</v>
          </cell>
          <cell r="AL346">
            <v>1970</v>
          </cell>
        </row>
        <row r="347">
          <cell r="B347" t="str">
            <v>U18 24 60</v>
          </cell>
          <cell r="C347" t="str">
            <v>VERTI 258TP</v>
          </cell>
          <cell r="D347">
            <v>2.1</v>
          </cell>
          <cell r="E347">
            <v>69</v>
          </cell>
          <cell r="F347">
            <v>25</v>
          </cell>
          <cell r="G347">
            <v>25</v>
          </cell>
          <cell r="H347" t="str">
            <v>NW 40-200 SS/GP</v>
          </cell>
          <cell r="I347">
            <v>15</v>
          </cell>
          <cell r="J347">
            <v>24</v>
          </cell>
          <cell r="K347">
            <v>60</v>
          </cell>
          <cell r="L347">
            <v>1.3262911924324612</v>
          </cell>
          <cell r="M347">
            <v>50</v>
          </cell>
          <cell r="N347">
            <v>80</v>
          </cell>
          <cell r="O347">
            <v>65</v>
          </cell>
          <cell r="P347">
            <v>40</v>
          </cell>
          <cell r="Q347">
            <v>227</v>
          </cell>
          <cell r="R347" t="str">
            <v>NW 40-200 SS/GP</v>
          </cell>
          <cell r="S347">
            <v>227</v>
          </cell>
          <cell r="T347">
            <v>17.6</v>
          </cell>
          <cell r="U347">
            <v>65</v>
          </cell>
          <cell r="V347">
            <v>40</v>
          </cell>
          <cell r="W347" t="str">
            <v>CI3B24/40/40/J25</v>
          </cell>
          <cell r="X347">
            <v>800</v>
          </cell>
          <cell r="Y347">
            <v>1210</v>
          </cell>
          <cell r="Z347">
            <v>1835</v>
          </cell>
          <cell r="AA347">
            <v>1000</v>
          </cell>
          <cell r="AB347">
            <v>1450</v>
          </cell>
          <cell r="AC347">
            <v>1970</v>
          </cell>
          <cell r="AD347">
            <v>1240</v>
          </cell>
          <cell r="AE347">
            <v>1650</v>
          </cell>
          <cell r="AF347">
            <v>1970</v>
          </cell>
          <cell r="AG347">
            <v>1240</v>
          </cell>
          <cell r="AH347">
            <v>1650</v>
          </cell>
          <cell r="AI347">
            <v>1970</v>
          </cell>
          <cell r="AJ347">
            <v>1240</v>
          </cell>
          <cell r="AK347">
            <v>1650</v>
          </cell>
          <cell r="AL347">
            <v>1970</v>
          </cell>
        </row>
        <row r="348">
          <cell r="B348" t="str">
            <v>U18 24 65</v>
          </cell>
          <cell r="C348" t="str">
            <v>VERTI 258TP</v>
          </cell>
          <cell r="D348">
            <v>1.9</v>
          </cell>
          <cell r="E348">
            <v>73.5</v>
          </cell>
          <cell r="F348">
            <v>25</v>
          </cell>
          <cell r="G348">
            <v>25</v>
          </cell>
          <cell r="H348" t="str">
            <v>NW 32-250 SS/GP</v>
          </cell>
          <cell r="I348">
            <v>20</v>
          </cell>
          <cell r="J348">
            <v>24</v>
          </cell>
          <cell r="K348">
            <v>65</v>
          </cell>
          <cell r="L348">
            <v>1.3262911924324612</v>
          </cell>
          <cell r="M348">
            <v>50</v>
          </cell>
          <cell r="N348">
            <v>80</v>
          </cell>
          <cell r="O348">
            <v>50</v>
          </cell>
          <cell r="P348">
            <v>32</v>
          </cell>
          <cell r="Q348">
            <v>235</v>
          </cell>
          <cell r="R348" t="str">
            <v>NW 32-250 SS/GP</v>
          </cell>
          <cell r="S348">
            <v>235</v>
          </cell>
          <cell r="T348">
            <v>19.7</v>
          </cell>
          <cell r="U348">
            <v>50</v>
          </cell>
          <cell r="V348">
            <v>32</v>
          </cell>
          <cell r="W348" t="str">
            <v>CI3B24/32/32/J25</v>
          </cell>
          <cell r="X348">
            <v>800</v>
          </cell>
          <cell r="Y348">
            <v>1210</v>
          </cell>
          <cell r="Z348">
            <v>1835</v>
          </cell>
          <cell r="AA348">
            <v>1000</v>
          </cell>
          <cell r="AB348">
            <v>1450</v>
          </cell>
          <cell r="AC348">
            <v>1970</v>
          </cell>
          <cell r="AD348">
            <v>1240</v>
          </cell>
          <cell r="AE348">
            <v>1650</v>
          </cell>
          <cell r="AF348">
            <v>1970</v>
          </cell>
          <cell r="AG348">
            <v>1240</v>
          </cell>
          <cell r="AH348">
            <v>1650</v>
          </cell>
          <cell r="AI348">
            <v>1970</v>
          </cell>
          <cell r="AJ348">
            <v>1240</v>
          </cell>
          <cell r="AK348">
            <v>1650</v>
          </cell>
          <cell r="AL348">
            <v>1970</v>
          </cell>
        </row>
        <row r="349">
          <cell r="B349" t="str">
            <v>U18 24 70</v>
          </cell>
          <cell r="C349" t="str">
            <v>VERTI 259TP</v>
          </cell>
          <cell r="D349">
            <v>2.2</v>
          </cell>
          <cell r="E349">
            <v>78</v>
          </cell>
          <cell r="F349">
            <v>25</v>
          </cell>
          <cell r="G349">
            <v>25</v>
          </cell>
          <cell r="H349" t="str">
            <v>NW 32-250 SS/GP</v>
          </cell>
          <cell r="I349">
            <v>25</v>
          </cell>
          <cell r="J349">
            <v>24</v>
          </cell>
          <cell r="K349">
            <v>70</v>
          </cell>
          <cell r="L349">
            <v>1.3262911924324612</v>
          </cell>
          <cell r="M349">
            <v>50</v>
          </cell>
          <cell r="N349">
            <v>80</v>
          </cell>
          <cell r="O349">
            <v>50</v>
          </cell>
          <cell r="P349">
            <v>32</v>
          </cell>
          <cell r="Q349">
            <v>243</v>
          </cell>
          <cell r="R349" t="str">
            <v>NW 32-250 SS/GP</v>
          </cell>
          <cell r="S349">
            <v>243</v>
          </cell>
          <cell r="T349">
            <v>27</v>
          </cell>
          <cell r="U349">
            <v>50</v>
          </cell>
          <cell r="V349">
            <v>32</v>
          </cell>
          <cell r="W349" t="str">
            <v>CI3B24/32/32/J25</v>
          </cell>
          <cell r="X349">
            <v>800</v>
          </cell>
          <cell r="Y349">
            <v>1210</v>
          </cell>
          <cell r="Z349">
            <v>1835</v>
          </cell>
          <cell r="AA349">
            <v>1000</v>
          </cell>
          <cell r="AB349">
            <v>1450</v>
          </cell>
          <cell r="AC349">
            <v>1970</v>
          </cell>
          <cell r="AD349">
            <v>1240</v>
          </cell>
          <cell r="AE349">
            <v>1650</v>
          </cell>
          <cell r="AF349">
            <v>1970</v>
          </cell>
          <cell r="AG349">
            <v>1240</v>
          </cell>
          <cell r="AH349">
            <v>1650</v>
          </cell>
          <cell r="AI349">
            <v>1970</v>
          </cell>
          <cell r="AJ349">
            <v>1240</v>
          </cell>
          <cell r="AK349">
            <v>1650</v>
          </cell>
          <cell r="AL349">
            <v>1970</v>
          </cell>
        </row>
        <row r="350">
          <cell r="B350" t="str">
            <v>U18 24 75</v>
          </cell>
          <cell r="C350" t="str">
            <v>VERTI 259TP</v>
          </cell>
          <cell r="D350">
            <v>1.9</v>
          </cell>
          <cell r="E350">
            <v>82.5</v>
          </cell>
          <cell r="F350">
            <v>25</v>
          </cell>
          <cell r="G350">
            <v>25</v>
          </cell>
          <cell r="H350" t="str">
            <v>NW 32-250 SS/GP</v>
          </cell>
          <cell r="I350">
            <v>25</v>
          </cell>
          <cell r="J350">
            <v>24</v>
          </cell>
          <cell r="K350">
            <v>75</v>
          </cell>
          <cell r="L350">
            <v>1.3262911924324612</v>
          </cell>
          <cell r="M350">
            <v>50</v>
          </cell>
          <cell r="N350">
            <v>80</v>
          </cell>
          <cell r="O350">
            <v>50</v>
          </cell>
          <cell r="P350">
            <v>32</v>
          </cell>
          <cell r="Q350">
            <v>250</v>
          </cell>
          <cell r="R350" t="str">
            <v>NW 32-250 SS/GP</v>
          </cell>
          <cell r="S350">
            <v>250</v>
          </cell>
          <cell r="T350">
            <v>27</v>
          </cell>
          <cell r="U350">
            <v>50</v>
          </cell>
          <cell r="V350">
            <v>32</v>
          </cell>
          <cell r="W350" t="str">
            <v>CI3B24/32/32/J25</v>
          </cell>
          <cell r="X350">
            <v>800</v>
          </cell>
          <cell r="Y350">
            <v>1210</v>
          </cell>
          <cell r="Z350">
            <v>1835</v>
          </cell>
          <cell r="AA350">
            <v>1000</v>
          </cell>
          <cell r="AB350">
            <v>1450</v>
          </cell>
          <cell r="AC350">
            <v>1970</v>
          </cell>
          <cell r="AD350">
            <v>1240</v>
          </cell>
          <cell r="AE350">
            <v>1650</v>
          </cell>
          <cell r="AF350">
            <v>1970</v>
          </cell>
          <cell r="AG350">
            <v>1240</v>
          </cell>
          <cell r="AH350">
            <v>1650</v>
          </cell>
          <cell r="AI350">
            <v>1970</v>
          </cell>
          <cell r="AJ350">
            <v>1240</v>
          </cell>
          <cell r="AK350">
            <v>1650</v>
          </cell>
          <cell r="AL350">
            <v>1970</v>
          </cell>
        </row>
        <row r="351">
          <cell r="B351" t="str">
            <v>U18 24 80</v>
          </cell>
          <cell r="C351" t="str">
            <v>VERTI 3010TP</v>
          </cell>
          <cell r="D351">
            <v>4.1</v>
          </cell>
          <cell r="E351">
            <v>87</v>
          </cell>
          <cell r="F351">
            <v>25</v>
          </cell>
          <cell r="G351">
            <v>25</v>
          </cell>
          <cell r="H351" t="str">
            <v>NW 32-250 SS/GP</v>
          </cell>
          <cell r="I351">
            <v>25</v>
          </cell>
          <cell r="J351">
            <v>24</v>
          </cell>
          <cell r="K351">
            <v>80</v>
          </cell>
          <cell r="L351">
            <v>1.3262911924324612</v>
          </cell>
          <cell r="M351">
            <v>50</v>
          </cell>
          <cell r="N351">
            <v>80</v>
          </cell>
          <cell r="O351">
            <v>50</v>
          </cell>
          <cell r="P351">
            <v>32</v>
          </cell>
          <cell r="Q351">
            <v>258</v>
          </cell>
          <cell r="R351" t="str">
            <v>NW 32-250 SS/GP</v>
          </cell>
          <cell r="S351">
            <v>258</v>
          </cell>
          <cell r="T351">
            <v>27</v>
          </cell>
          <cell r="U351">
            <v>50</v>
          </cell>
          <cell r="V351">
            <v>32</v>
          </cell>
          <cell r="W351" t="str">
            <v>CI3B24/32/32/J25</v>
          </cell>
          <cell r="X351">
            <v>800</v>
          </cell>
          <cell r="Y351">
            <v>1210</v>
          </cell>
          <cell r="Z351">
            <v>1835</v>
          </cell>
          <cell r="AA351">
            <v>1000</v>
          </cell>
          <cell r="AB351">
            <v>1450</v>
          </cell>
          <cell r="AC351">
            <v>1970</v>
          </cell>
          <cell r="AD351">
            <v>1240</v>
          </cell>
          <cell r="AE351">
            <v>1650</v>
          </cell>
          <cell r="AF351">
            <v>1970</v>
          </cell>
          <cell r="AG351">
            <v>1240</v>
          </cell>
          <cell r="AH351">
            <v>1650</v>
          </cell>
          <cell r="AI351">
            <v>1970</v>
          </cell>
          <cell r="AJ351">
            <v>1240</v>
          </cell>
          <cell r="AK351">
            <v>1650</v>
          </cell>
          <cell r="AL351">
            <v>1970</v>
          </cell>
        </row>
        <row r="352">
          <cell r="B352" t="str">
            <v>U18 24 85</v>
          </cell>
          <cell r="C352" t="str">
            <v>VERTI 3010TP</v>
          </cell>
          <cell r="D352">
            <v>3.9</v>
          </cell>
          <cell r="E352">
            <v>91.5</v>
          </cell>
          <cell r="F352">
            <v>25</v>
          </cell>
          <cell r="G352">
            <v>25</v>
          </cell>
          <cell r="H352" t="str">
            <v>NW 40-250 SS/GP</v>
          </cell>
          <cell r="I352">
            <v>30</v>
          </cell>
          <cell r="J352">
            <v>24</v>
          </cell>
          <cell r="K352">
            <v>85</v>
          </cell>
          <cell r="L352">
            <v>1.3262911924324612</v>
          </cell>
          <cell r="M352">
            <v>50</v>
          </cell>
          <cell r="N352">
            <v>80</v>
          </cell>
          <cell r="O352">
            <v>65</v>
          </cell>
          <cell r="P352">
            <v>40</v>
          </cell>
          <cell r="Q352">
            <v>257</v>
          </cell>
          <cell r="R352" t="str">
            <v>NW 40-250 SS/GP</v>
          </cell>
          <cell r="S352">
            <v>257</v>
          </cell>
          <cell r="T352">
            <v>27</v>
          </cell>
          <cell r="U352">
            <v>65</v>
          </cell>
          <cell r="V352">
            <v>40</v>
          </cell>
          <cell r="W352" t="str">
            <v>CI3B24/40/40/J25</v>
          </cell>
          <cell r="X352">
            <v>800</v>
          </cell>
          <cell r="Y352">
            <v>1210</v>
          </cell>
          <cell r="Z352">
            <v>1835</v>
          </cell>
          <cell r="AA352">
            <v>1000</v>
          </cell>
          <cell r="AB352">
            <v>1450</v>
          </cell>
          <cell r="AC352">
            <v>1970</v>
          </cell>
          <cell r="AD352">
            <v>1240</v>
          </cell>
          <cell r="AE352">
            <v>1650</v>
          </cell>
          <cell r="AF352">
            <v>1970</v>
          </cell>
          <cell r="AG352">
            <v>1240</v>
          </cell>
          <cell r="AH352">
            <v>1650</v>
          </cell>
          <cell r="AI352">
            <v>1970</v>
          </cell>
          <cell r="AJ352">
            <v>1240</v>
          </cell>
          <cell r="AK352">
            <v>1650</v>
          </cell>
          <cell r="AL352">
            <v>1970</v>
          </cell>
        </row>
        <row r="353">
          <cell r="B353" t="str">
            <v>U18 24 90</v>
          </cell>
          <cell r="C353" t="str">
            <v>VERTI 3010TP</v>
          </cell>
          <cell r="D353">
            <v>3.5</v>
          </cell>
          <cell r="E353">
            <v>96</v>
          </cell>
          <cell r="F353">
            <v>25</v>
          </cell>
          <cell r="G353">
            <v>25</v>
          </cell>
          <cell r="H353" t="str">
            <v>NW 40-250 SS/GP</v>
          </cell>
          <cell r="I353">
            <v>30</v>
          </cell>
          <cell r="J353">
            <v>24</v>
          </cell>
          <cell r="K353">
            <v>90</v>
          </cell>
          <cell r="L353">
            <v>1.3262911924324612</v>
          </cell>
          <cell r="M353">
            <v>50</v>
          </cell>
          <cell r="N353">
            <v>80</v>
          </cell>
          <cell r="O353">
            <v>65</v>
          </cell>
          <cell r="P353">
            <v>40</v>
          </cell>
          <cell r="Q353">
            <v>261</v>
          </cell>
          <cell r="R353" t="str">
            <v>NW 40-250 SS/GP</v>
          </cell>
          <cell r="S353">
            <v>261</v>
          </cell>
          <cell r="T353">
            <v>32</v>
          </cell>
          <cell r="U353">
            <v>65</v>
          </cell>
          <cell r="V353">
            <v>40</v>
          </cell>
          <cell r="W353" t="str">
            <v>CI3B24/40/40/J25</v>
          </cell>
          <cell r="X353">
            <v>800</v>
          </cell>
          <cell r="Y353">
            <v>1210</v>
          </cell>
          <cell r="Z353">
            <v>1835</v>
          </cell>
          <cell r="AA353">
            <v>1000</v>
          </cell>
          <cell r="AB353">
            <v>1450</v>
          </cell>
          <cell r="AC353">
            <v>1970</v>
          </cell>
          <cell r="AD353">
            <v>1240</v>
          </cell>
          <cell r="AE353">
            <v>1650</v>
          </cell>
          <cell r="AF353">
            <v>1970</v>
          </cell>
          <cell r="AG353">
            <v>1240</v>
          </cell>
          <cell r="AH353">
            <v>1650</v>
          </cell>
          <cell r="AI353">
            <v>1970</v>
          </cell>
          <cell r="AJ353">
            <v>1240</v>
          </cell>
          <cell r="AK353">
            <v>1650</v>
          </cell>
          <cell r="AL353">
            <v>1970</v>
          </cell>
        </row>
        <row r="354">
          <cell r="B354" t="str">
            <v>U18 24 95</v>
          </cell>
          <cell r="C354" t="str">
            <v>VERTI 2513TP</v>
          </cell>
          <cell r="D354">
            <v>2.5</v>
          </cell>
          <cell r="E354">
            <v>100.5</v>
          </cell>
          <cell r="F354">
            <v>25</v>
          </cell>
          <cell r="G354">
            <v>25</v>
          </cell>
          <cell r="H354" t="str">
            <v>NW 40-315G SS/GP</v>
          </cell>
          <cell r="I354">
            <v>40</v>
          </cell>
          <cell r="J354">
            <v>24</v>
          </cell>
          <cell r="K354">
            <v>95</v>
          </cell>
          <cell r="L354">
            <v>1.3262911924324612</v>
          </cell>
          <cell r="M354">
            <v>50</v>
          </cell>
          <cell r="N354">
            <v>80</v>
          </cell>
          <cell r="O354">
            <v>65</v>
          </cell>
          <cell r="P354">
            <v>40</v>
          </cell>
          <cell r="Q354">
            <v>267</v>
          </cell>
          <cell r="R354" t="str">
            <v>NW 40-315G SS/GP</v>
          </cell>
          <cell r="S354">
            <v>267</v>
          </cell>
          <cell r="T354">
            <v>32</v>
          </cell>
          <cell r="U354">
            <v>65</v>
          </cell>
          <cell r="V354">
            <v>40</v>
          </cell>
          <cell r="W354" t="str">
            <v>CI3B24/40/40/J25</v>
          </cell>
          <cell r="X354">
            <v>800</v>
          </cell>
          <cell r="Y354">
            <v>1210</v>
          </cell>
          <cell r="Z354">
            <v>1835</v>
          </cell>
          <cell r="AA354">
            <v>1000</v>
          </cell>
          <cell r="AB354">
            <v>1450</v>
          </cell>
          <cell r="AC354">
            <v>1970</v>
          </cell>
          <cell r="AD354">
            <v>1240</v>
          </cell>
          <cell r="AE354">
            <v>1650</v>
          </cell>
          <cell r="AF354">
            <v>1970</v>
          </cell>
          <cell r="AG354">
            <v>1240</v>
          </cell>
          <cell r="AH354">
            <v>1650</v>
          </cell>
          <cell r="AI354">
            <v>1970</v>
          </cell>
          <cell r="AJ354">
            <v>1240</v>
          </cell>
          <cell r="AK354">
            <v>1650</v>
          </cell>
          <cell r="AL354">
            <v>1970</v>
          </cell>
        </row>
        <row r="355">
          <cell r="B355" t="str">
            <v>U18 24 100</v>
          </cell>
          <cell r="C355" t="str">
            <v>VERTI 2513TP</v>
          </cell>
          <cell r="D355">
            <v>2.3</v>
          </cell>
          <cell r="E355">
            <v>105</v>
          </cell>
          <cell r="F355">
            <v>25</v>
          </cell>
          <cell r="G355">
            <v>25</v>
          </cell>
          <cell r="H355" t="str">
            <v>NW 40-315G SS/GP</v>
          </cell>
          <cell r="I355">
            <v>40</v>
          </cell>
          <cell r="J355">
            <v>24</v>
          </cell>
          <cell r="K355">
            <v>100</v>
          </cell>
          <cell r="L355">
            <v>1.3262911924324612</v>
          </cell>
          <cell r="M355">
            <v>50</v>
          </cell>
          <cell r="N355">
            <v>80</v>
          </cell>
          <cell r="O355">
            <v>65</v>
          </cell>
          <cell r="P355">
            <v>40</v>
          </cell>
          <cell r="Q355">
            <v>273</v>
          </cell>
          <cell r="R355" t="str">
            <v>NW 40-315G SS/GP</v>
          </cell>
          <cell r="S355">
            <v>273</v>
          </cell>
          <cell r="T355">
            <v>46</v>
          </cell>
          <cell r="U355">
            <v>65</v>
          </cell>
          <cell r="V355">
            <v>40</v>
          </cell>
          <cell r="W355" t="str">
            <v>CI3B24/40/40/J25</v>
          </cell>
          <cell r="X355">
            <v>800</v>
          </cell>
          <cell r="Y355">
            <v>1210</v>
          </cell>
          <cell r="Z355">
            <v>1835</v>
          </cell>
          <cell r="AA355">
            <v>1000</v>
          </cell>
          <cell r="AB355">
            <v>1450</v>
          </cell>
          <cell r="AC355">
            <v>1970</v>
          </cell>
          <cell r="AD355">
            <v>1240</v>
          </cell>
          <cell r="AE355">
            <v>1650</v>
          </cell>
          <cell r="AF355">
            <v>1970</v>
          </cell>
          <cell r="AG355">
            <v>1240</v>
          </cell>
          <cell r="AH355">
            <v>1650</v>
          </cell>
          <cell r="AI355">
            <v>1970</v>
          </cell>
          <cell r="AJ355">
            <v>1240</v>
          </cell>
          <cell r="AK355">
            <v>1650</v>
          </cell>
          <cell r="AL355">
            <v>1970</v>
          </cell>
        </row>
        <row r="356">
          <cell r="B356" t="str">
            <v>U18 30 45</v>
          </cell>
          <cell r="C356" t="str">
            <v>VERTI 257TP</v>
          </cell>
          <cell r="D356">
            <v>2.5</v>
          </cell>
          <cell r="E356">
            <v>55.5</v>
          </cell>
          <cell r="F356">
            <v>25</v>
          </cell>
          <cell r="G356">
            <v>25</v>
          </cell>
          <cell r="H356" t="str">
            <v>NW 40-200 SS/GP</v>
          </cell>
          <cell r="I356">
            <v>15</v>
          </cell>
          <cell r="J356">
            <v>30</v>
          </cell>
          <cell r="K356">
            <v>45</v>
          </cell>
          <cell r="L356">
            <v>1.6578639905405763</v>
          </cell>
          <cell r="M356">
            <v>65</v>
          </cell>
          <cell r="N356">
            <v>80</v>
          </cell>
          <cell r="O356">
            <v>65</v>
          </cell>
          <cell r="P356">
            <v>40</v>
          </cell>
          <cell r="Q356">
            <v>198</v>
          </cell>
          <cell r="R356" t="str">
            <v>NW 40-200 SS/GP</v>
          </cell>
          <cell r="S356">
            <v>198</v>
          </cell>
          <cell r="T356">
            <v>17.6</v>
          </cell>
          <cell r="U356">
            <v>65</v>
          </cell>
          <cell r="V356">
            <v>40</v>
          </cell>
          <cell r="W356" t="str">
            <v>CI3B30/40/40/J25</v>
          </cell>
          <cell r="X356">
            <v>800</v>
          </cell>
          <cell r="Y356">
            <v>1210</v>
          </cell>
          <cell r="Z356">
            <v>1835</v>
          </cell>
          <cell r="AA356">
            <v>1000</v>
          </cell>
          <cell r="AB356">
            <v>1450</v>
          </cell>
          <cell r="AC356">
            <v>1970</v>
          </cell>
          <cell r="AD356">
            <v>1200</v>
          </cell>
          <cell r="AE356">
            <v>1640</v>
          </cell>
          <cell r="AF356">
            <v>2000</v>
          </cell>
          <cell r="AG356">
            <v>1200</v>
          </cell>
          <cell r="AH356">
            <v>1640</v>
          </cell>
          <cell r="AI356">
            <v>2000</v>
          </cell>
          <cell r="AJ356">
            <v>1200</v>
          </cell>
          <cell r="AK356">
            <v>1640</v>
          </cell>
          <cell r="AL356">
            <v>2000</v>
          </cell>
        </row>
        <row r="357">
          <cell r="B357" t="str">
            <v>U18 30 50</v>
          </cell>
          <cell r="C357" t="str">
            <v>VERTI 257TP</v>
          </cell>
          <cell r="D357">
            <v>2.1</v>
          </cell>
          <cell r="E357">
            <v>60</v>
          </cell>
          <cell r="F357">
            <v>25</v>
          </cell>
          <cell r="G357">
            <v>25</v>
          </cell>
          <cell r="H357" t="str">
            <v>NW 40-200 SS/GP</v>
          </cell>
          <cell r="I357">
            <v>15</v>
          </cell>
          <cell r="J357">
            <v>30</v>
          </cell>
          <cell r="K357">
            <v>50</v>
          </cell>
          <cell r="L357">
            <v>1.6578639905405763</v>
          </cell>
          <cell r="M357">
            <v>65</v>
          </cell>
          <cell r="N357">
            <v>80</v>
          </cell>
          <cell r="O357">
            <v>65</v>
          </cell>
          <cell r="P357">
            <v>40</v>
          </cell>
          <cell r="Q357">
            <v>204</v>
          </cell>
          <cell r="R357" t="str">
            <v>NW 40-200 SS/GP</v>
          </cell>
          <cell r="S357">
            <v>204</v>
          </cell>
          <cell r="T357">
            <v>17.6</v>
          </cell>
          <cell r="U357">
            <v>65</v>
          </cell>
          <cell r="V357">
            <v>40</v>
          </cell>
          <cell r="W357" t="str">
            <v>CI3B30/40/40/J25</v>
          </cell>
          <cell r="X357">
            <v>800</v>
          </cell>
          <cell r="Y357">
            <v>1210</v>
          </cell>
          <cell r="Z357">
            <v>1835</v>
          </cell>
          <cell r="AA357">
            <v>1000</v>
          </cell>
          <cell r="AB357">
            <v>1450</v>
          </cell>
          <cell r="AC357">
            <v>1970</v>
          </cell>
          <cell r="AD357">
            <v>1200</v>
          </cell>
          <cell r="AE357">
            <v>1640</v>
          </cell>
          <cell r="AF357">
            <v>2000</v>
          </cell>
          <cell r="AG357">
            <v>1200</v>
          </cell>
          <cell r="AH357">
            <v>1640</v>
          </cell>
          <cell r="AI357">
            <v>2000</v>
          </cell>
          <cell r="AJ357">
            <v>1200</v>
          </cell>
          <cell r="AK357">
            <v>1640</v>
          </cell>
          <cell r="AL357">
            <v>2000</v>
          </cell>
        </row>
        <row r="358">
          <cell r="B358" t="str">
            <v>U18 30 55</v>
          </cell>
          <cell r="C358" t="str">
            <v>VERTI 258TP</v>
          </cell>
          <cell r="D358">
            <v>2.4</v>
          </cell>
          <cell r="E358">
            <v>64.5</v>
          </cell>
          <cell r="F358">
            <v>25</v>
          </cell>
          <cell r="G358">
            <v>25</v>
          </cell>
          <cell r="H358" t="str">
            <v>NW 40-200 SS/GP</v>
          </cell>
          <cell r="I358">
            <v>15</v>
          </cell>
          <cell r="J358">
            <v>30</v>
          </cell>
          <cell r="K358">
            <v>55</v>
          </cell>
          <cell r="L358">
            <v>1.6578639905405763</v>
          </cell>
          <cell r="M358">
            <v>65</v>
          </cell>
          <cell r="N358">
            <v>80</v>
          </cell>
          <cell r="O358">
            <v>65</v>
          </cell>
          <cell r="P358">
            <v>40</v>
          </cell>
          <cell r="Q358">
            <v>212</v>
          </cell>
          <cell r="R358" t="str">
            <v>NW 40-200 SS/GP</v>
          </cell>
          <cell r="S358">
            <v>212</v>
          </cell>
          <cell r="T358">
            <v>17.6</v>
          </cell>
          <cell r="U358">
            <v>65</v>
          </cell>
          <cell r="V358">
            <v>40</v>
          </cell>
          <cell r="W358" t="str">
            <v>CI3B30/40/40/J25</v>
          </cell>
          <cell r="X358">
            <v>800</v>
          </cell>
          <cell r="Y358">
            <v>1210</v>
          </cell>
          <cell r="Z358">
            <v>1835</v>
          </cell>
          <cell r="AA358">
            <v>1000</v>
          </cell>
          <cell r="AB358">
            <v>1450</v>
          </cell>
          <cell r="AC358">
            <v>1970</v>
          </cell>
          <cell r="AD358">
            <v>1200</v>
          </cell>
          <cell r="AE358">
            <v>1640</v>
          </cell>
          <cell r="AF358">
            <v>2000</v>
          </cell>
          <cell r="AG358">
            <v>1200</v>
          </cell>
          <cell r="AH358">
            <v>1640</v>
          </cell>
          <cell r="AI358">
            <v>2000</v>
          </cell>
          <cell r="AJ358">
            <v>1200</v>
          </cell>
          <cell r="AK358">
            <v>1640</v>
          </cell>
          <cell r="AL358">
            <v>2000</v>
          </cell>
        </row>
        <row r="359">
          <cell r="B359" t="str">
            <v>U18 30 60</v>
          </cell>
          <cell r="C359" t="str">
            <v>VERTI 258TP</v>
          </cell>
          <cell r="D359">
            <v>2.1</v>
          </cell>
          <cell r="E359">
            <v>69</v>
          </cell>
          <cell r="F359">
            <v>25</v>
          </cell>
          <cell r="G359">
            <v>25</v>
          </cell>
          <cell r="H359" t="str">
            <v>NW 40-250 SS/GP</v>
          </cell>
          <cell r="I359">
            <v>20</v>
          </cell>
          <cell r="J359">
            <v>30</v>
          </cell>
          <cell r="K359">
            <v>60</v>
          </cell>
          <cell r="L359">
            <v>1.6578639905405763</v>
          </cell>
          <cell r="M359">
            <v>65</v>
          </cell>
          <cell r="N359">
            <v>80</v>
          </cell>
          <cell r="O359">
            <v>65</v>
          </cell>
          <cell r="P359">
            <v>40</v>
          </cell>
          <cell r="Q359">
            <v>225</v>
          </cell>
          <cell r="R359" t="str">
            <v>NW 40-250 SS/GP</v>
          </cell>
          <cell r="S359">
            <v>225</v>
          </cell>
          <cell r="T359">
            <v>19.7</v>
          </cell>
          <cell r="U359">
            <v>65</v>
          </cell>
          <cell r="V359">
            <v>40</v>
          </cell>
          <cell r="W359" t="str">
            <v>CI3B30/40/40/J25</v>
          </cell>
          <cell r="X359">
            <v>800</v>
          </cell>
          <cell r="Y359">
            <v>1210</v>
          </cell>
          <cell r="Z359">
            <v>1835</v>
          </cell>
          <cell r="AA359">
            <v>1000</v>
          </cell>
          <cell r="AB359">
            <v>1450</v>
          </cell>
          <cell r="AC359">
            <v>1970</v>
          </cell>
          <cell r="AD359">
            <v>1200</v>
          </cell>
          <cell r="AE359">
            <v>1640</v>
          </cell>
          <cell r="AF359">
            <v>2000</v>
          </cell>
          <cell r="AG359">
            <v>1200</v>
          </cell>
          <cell r="AH359">
            <v>1640</v>
          </cell>
          <cell r="AI359">
            <v>2000</v>
          </cell>
          <cell r="AJ359">
            <v>1200</v>
          </cell>
          <cell r="AK359">
            <v>1640</v>
          </cell>
          <cell r="AL359">
            <v>2000</v>
          </cell>
        </row>
        <row r="360">
          <cell r="B360" t="str">
            <v>U18 30 65</v>
          </cell>
          <cell r="C360" t="str">
            <v>VERTI 258TP</v>
          </cell>
          <cell r="D360">
            <v>1.9</v>
          </cell>
          <cell r="E360">
            <v>73.5</v>
          </cell>
          <cell r="F360">
            <v>25</v>
          </cell>
          <cell r="G360">
            <v>25</v>
          </cell>
          <cell r="H360" t="str">
            <v>NW 40-250 SS/GP</v>
          </cell>
          <cell r="I360">
            <v>20</v>
          </cell>
          <cell r="J360">
            <v>30</v>
          </cell>
          <cell r="K360">
            <v>65</v>
          </cell>
          <cell r="L360">
            <v>1.6578639905405763</v>
          </cell>
          <cell r="M360">
            <v>65</v>
          </cell>
          <cell r="N360">
            <v>80</v>
          </cell>
          <cell r="O360">
            <v>65</v>
          </cell>
          <cell r="P360">
            <v>40</v>
          </cell>
          <cell r="Q360">
            <v>232</v>
          </cell>
          <cell r="R360" t="str">
            <v>NW 40-250 SS/GP</v>
          </cell>
          <cell r="S360">
            <v>232</v>
          </cell>
          <cell r="T360">
            <v>19.7</v>
          </cell>
          <cell r="U360">
            <v>65</v>
          </cell>
          <cell r="V360">
            <v>40</v>
          </cell>
          <cell r="W360" t="str">
            <v>CI3B30/40/40/J25</v>
          </cell>
          <cell r="X360">
            <v>800</v>
          </cell>
          <cell r="Y360">
            <v>1210</v>
          </cell>
          <cell r="Z360">
            <v>1835</v>
          </cell>
          <cell r="AA360">
            <v>1000</v>
          </cell>
          <cell r="AB360">
            <v>1450</v>
          </cell>
          <cell r="AC360">
            <v>1970</v>
          </cell>
          <cell r="AD360">
            <v>1200</v>
          </cell>
          <cell r="AE360">
            <v>1640</v>
          </cell>
          <cell r="AF360">
            <v>2000</v>
          </cell>
          <cell r="AG360">
            <v>1200</v>
          </cell>
          <cell r="AH360">
            <v>1640</v>
          </cell>
          <cell r="AI360">
            <v>2000</v>
          </cell>
          <cell r="AJ360">
            <v>1200</v>
          </cell>
          <cell r="AK360">
            <v>1640</v>
          </cell>
          <cell r="AL360">
            <v>2000</v>
          </cell>
        </row>
        <row r="361">
          <cell r="B361" t="str">
            <v>U18 30 70</v>
          </cell>
          <cell r="C361" t="str">
            <v>VERTI 259TP</v>
          </cell>
          <cell r="D361">
            <v>2.2</v>
          </cell>
          <cell r="E361">
            <v>78</v>
          </cell>
          <cell r="F361">
            <v>25</v>
          </cell>
          <cell r="G361">
            <v>25</v>
          </cell>
          <cell r="H361" t="str">
            <v>NW 40-250 SS/GP</v>
          </cell>
          <cell r="I361">
            <v>25</v>
          </cell>
          <cell r="J361">
            <v>30</v>
          </cell>
          <cell r="K361">
            <v>70</v>
          </cell>
          <cell r="L361">
            <v>1.6578639905405763</v>
          </cell>
          <cell r="M361">
            <v>65</v>
          </cell>
          <cell r="N361">
            <v>80</v>
          </cell>
          <cell r="O361">
            <v>65</v>
          </cell>
          <cell r="P361">
            <v>40</v>
          </cell>
          <cell r="Q361">
            <v>238</v>
          </cell>
          <cell r="R361" t="str">
            <v>NW 40-250 SS/GP</v>
          </cell>
          <cell r="S361">
            <v>238</v>
          </cell>
          <cell r="T361">
            <v>27</v>
          </cell>
          <cell r="U361">
            <v>65</v>
          </cell>
          <cell r="V361">
            <v>40</v>
          </cell>
          <cell r="W361" t="str">
            <v>CI3B30/40/40/J25</v>
          </cell>
          <cell r="X361">
            <v>800</v>
          </cell>
          <cell r="Y361">
            <v>1210</v>
          </cell>
          <cell r="Z361">
            <v>1835</v>
          </cell>
          <cell r="AA361">
            <v>1000</v>
          </cell>
          <cell r="AB361">
            <v>1450</v>
          </cell>
          <cell r="AC361">
            <v>1970</v>
          </cell>
          <cell r="AD361">
            <v>1200</v>
          </cell>
          <cell r="AE361">
            <v>1640</v>
          </cell>
          <cell r="AF361">
            <v>2000</v>
          </cell>
          <cell r="AG361">
            <v>1200</v>
          </cell>
          <cell r="AH361">
            <v>1640</v>
          </cell>
          <cell r="AI361">
            <v>2000</v>
          </cell>
          <cell r="AJ361">
            <v>1200</v>
          </cell>
          <cell r="AK361">
            <v>1640</v>
          </cell>
          <cell r="AL361">
            <v>2000</v>
          </cell>
        </row>
        <row r="362">
          <cell r="B362" t="str">
            <v>U18 30 75</v>
          </cell>
          <cell r="C362" t="str">
            <v>VERTI 259TP</v>
          </cell>
          <cell r="D362">
            <v>1.9</v>
          </cell>
          <cell r="E362">
            <v>82.5</v>
          </cell>
          <cell r="F362">
            <v>25</v>
          </cell>
          <cell r="G362">
            <v>25</v>
          </cell>
          <cell r="H362" t="str">
            <v>NW 40-250 SS/GP</v>
          </cell>
          <cell r="I362">
            <v>25</v>
          </cell>
          <cell r="J362">
            <v>30</v>
          </cell>
          <cell r="K362">
            <v>75</v>
          </cell>
          <cell r="L362">
            <v>1.6578639905405763</v>
          </cell>
          <cell r="M362">
            <v>65</v>
          </cell>
          <cell r="N362">
            <v>80</v>
          </cell>
          <cell r="O362">
            <v>65</v>
          </cell>
          <cell r="P362">
            <v>40</v>
          </cell>
          <cell r="Q362">
            <v>246</v>
          </cell>
          <cell r="R362" t="str">
            <v>NW 40-250 SS/GP</v>
          </cell>
          <cell r="S362">
            <v>246</v>
          </cell>
          <cell r="T362">
            <v>27</v>
          </cell>
          <cell r="U362">
            <v>65</v>
          </cell>
          <cell r="V362">
            <v>40</v>
          </cell>
          <cell r="W362" t="str">
            <v>CI3B30/40/40/J25</v>
          </cell>
          <cell r="X362">
            <v>800</v>
          </cell>
          <cell r="Y362">
            <v>1210</v>
          </cell>
          <cell r="Z362">
            <v>1835</v>
          </cell>
          <cell r="AA362">
            <v>1000</v>
          </cell>
          <cell r="AB362">
            <v>1450</v>
          </cell>
          <cell r="AC362">
            <v>1970</v>
          </cell>
          <cell r="AD362">
            <v>1200</v>
          </cell>
          <cell r="AE362">
            <v>1640</v>
          </cell>
          <cell r="AF362">
            <v>2000</v>
          </cell>
          <cell r="AG362">
            <v>1200</v>
          </cell>
          <cell r="AH362">
            <v>1640</v>
          </cell>
          <cell r="AI362">
            <v>2000</v>
          </cell>
          <cell r="AJ362">
            <v>1200</v>
          </cell>
          <cell r="AK362">
            <v>1640</v>
          </cell>
          <cell r="AL362">
            <v>2000</v>
          </cell>
        </row>
        <row r="363">
          <cell r="B363" t="str">
            <v>U18 30 80</v>
          </cell>
          <cell r="C363" t="str">
            <v>VERTI 3010TP</v>
          </cell>
          <cell r="D363">
            <v>4.1</v>
          </cell>
          <cell r="E363">
            <v>87</v>
          </cell>
          <cell r="F363">
            <v>25</v>
          </cell>
          <cell r="G363">
            <v>25</v>
          </cell>
          <cell r="H363" t="str">
            <v>NW 40-250 SS/GP</v>
          </cell>
          <cell r="I363">
            <v>30</v>
          </cell>
          <cell r="J363">
            <v>30</v>
          </cell>
          <cell r="K363">
            <v>80</v>
          </cell>
          <cell r="L363">
            <v>1.6578639905405763</v>
          </cell>
          <cell r="M363">
            <v>65</v>
          </cell>
          <cell r="N363">
            <v>80</v>
          </cell>
          <cell r="O363">
            <v>65</v>
          </cell>
          <cell r="P363">
            <v>40</v>
          </cell>
          <cell r="Q363">
            <v>253</v>
          </cell>
          <cell r="R363" t="str">
            <v>NW 40-250 SS/GP</v>
          </cell>
          <cell r="S363">
            <v>253</v>
          </cell>
          <cell r="T363">
            <v>27</v>
          </cell>
          <cell r="U363">
            <v>65</v>
          </cell>
          <cell r="V363">
            <v>40</v>
          </cell>
          <cell r="W363" t="str">
            <v>CI3B30/40/40/J25</v>
          </cell>
          <cell r="X363">
            <v>800</v>
          </cell>
          <cell r="Y363">
            <v>1210</v>
          </cell>
          <cell r="Z363">
            <v>1835</v>
          </cell>
          <cell r="AA363">
            <v>1000</v>
          </cell>
          <cell r="AB363">
            <v>1450</v>
          </cell>
          <cell r="AC363">
            <v>1970</v>
          </cell>
          <cell r="AD363">
            <v>1200</v>
          </cell>
          <cell r="AE363">
            <v>1640</v>
          </cell>
          <cell r="AF363">
            <v>2000</v>
          </cell>
          <cell r="AG363">
            <v>1200</v>
          </cell>
          <cell r="AH363">
            <v>1640</v>
          </cell>
          <cell r="AI363">
            <v>2000</v>
          </cell>
          <cell r="AJ363">
            <v>1200</v>
          </cell>
          <cell r="AK363">
            <v>1640</v>
          </cell>
          <cell r="AL363">
            <v>2000</v>
          </cell>
        </row>
        <row r="364">
          <cell r="B364" t="str">
            <v>U18 30 85</v>
          </cell>
          <cell r="C364" t="str">
            <v>VERTI 3010TP</v>
          </cell>
          <cell r="D364">
            <v>3.9</v>
          </cell>
          <cell r="E364">
            <v>91.5</v>
          </cell>
          <cell r="F364">
            <v>25</v>
          </cell>
          <cell r="G364">
            <v>25</v>
          </cell>
          <cell r="H364" t="str">
            <v>NW 40-250 SS/GP</v>
          </cell>
          <cell r="I364">
            <v>30</v>
          </cell>
          <cell r="J364">
            <v>30</v>
          </cell>
          <cell r="K364">
            <v>85</v>
          </cell>
          <cell r="L364">
            <v>1.6578639905405763</v>
          </cell>
          <cell r="M364">
            <v>65</v>
          </cell>
          <cell r="N364">
            <v>80</v>
          </cell>
          <cell r="O364">
            <v>65</v>
          </cell>
          <cell r="P364">
            <v>40</v>
          </cell>
          <cell r="Q364">
            <v>259</v>
          </cell>
          <cell r="R364" t="str">
            <v>NW 40-250 SS/GP</v>
          </cell>
          <cell r="S364">
            <v>259</v>
          </cell>
          <cell r="T364">
            <v>32</v>
          </cell>
          <cell r="U364">
            <v>65</v>
          </cell>
          <cell r="V364">
            <v>40</v>
          </cell>
          <cell r="W364" t="str">
            <v>CI3B30/40/40/J25</v>
          </cell>
          <cell r="X364">
            <v>800</v>
          </cell>
          <cell r="Y364">
            <v>1210</v>
          </cell>
          <cell r="Z364">
            <v>1835</v>
          </cell>
          <cell r="AA364">
            <v>1000</v>
          </cell>
          <cell r="AB364">
            <v>1450</v>
          </cell>
          <cell r="AC364">
            <v>1970</v>
          </cell>
          <cell r="AD364">
            <v>1200</v>
          </cell>
          <cell r="AE364">
            <v>1640</v>
          </cell>
          <cell r="AF364">
            <v>2000</v>
          </cell>
          <cell r="AG364">
            <v>1200</v>
          </cell>
          <cell r="AH364">
            <v>1640</v>
          </cell>
          <cell r="AI364">
            <v>2000</v>
          </cell>
          <cell r="AJ364">
            <v>1200</v>
          </cell>
          <cell r="AK364">
            <v>1640</v>
          </cell>
          <cell r="AL364">
            <v>2000</v>
          </cell>
        </row>
        <row r="365">
          <cell r="B365" t="str">
            <v>U18 30 90</v>
          </cell>
          <cell r="C365" t="str">
            <v>VERTI 3010TP</v>
          </cell>
          <cell r="D365">
            <v>3.5</v>
          </cell>
          <cell r="E365">
            <v>96</v>
          </cell>
          <cell r="F365">
            <v>25</v>
          </cell>
          <cell r="G365">
            <v>25</v>
          </cell>
          <cell r="H365" t="str">
            <v>NW 40-250 SS/GP</v>
          </cell>
          <cell r="I365">
            <v>30</v>
          </cell>
          <cell r="J365">
            <v>30</v>
          </cell>
          <cell r="K365">
            <v>90</v>
          </cell>
          <cell r="L365">
            <v>1.6578639905405763</v>
          </cell>
          <cell r="M365">
            <v>65</v>
          </cell>
          <cell r="N365">
            <v>80</v>
          </cell>
          <cell r="O365">
            <v>65</v>
          </cell>
          <cell r="P365">
            <v>40</v>
          </cell>
          <cell r="Q365">
            <v>260</v>
          </cell>
          <cell r="R365" t="str">
            <v>NW 40-250 SS/GP</v>
          </cell>
          <cell r="S365">
            <v>260</v>
          </cell>
          <cell r="T365">
            <v>32</v>
          </cell>
          <cell r="U365">
            <v>65</v>
          </cell>
          <cell r="V365">
            <v>40</v>
          </cell>
          <cell r="W365" t="str">
            <v>CI3B30/40/40/J25</v>
          </cell>
          <cell r="X365">
            <v>800</v>
          </cell>
          <cell r="Y365">
            <v>1210</v>
          </cell>
          <cell r="Z365">
            <v>1835</v>
          </cell>
          <cell r="AA365">
            <v>1000</v>
          </cell>
          <cell r="AB365">
            <v>1450</v>
          </cell>
          <cell r="AC365">
            <v>1970</v>
          </cell>
          <cell r="AD365">
            <v>1200</v>
          </cell>
          <cell r="AE365">
            <v>1640</v>
          </cell>
          <cell r="AF365">
            <v>2000</v>
          </cell>
          <cell r="AG365">
            <v>1200</v>
          </cell>
          <cell r="AH365">
            <v>1640</v>
          </cell>
          <cell r="AI365">
            <v>2000</v>
          </cell>
          <cell r="AJ365">
            <v>1200</v>
          </cell>
          <cell r="AK365">
            <v>1640</v>
          </cell>
          <cell r="AL365">
            <v>2000</v>
          </cell>
        </row>
        <row r="366">
          <cell r="B366" t="str">
            <v>U18 30 95</v>
          </cell>
          <cell r="C366" t="str">
            <v>VERTI 2513TP</v>
          </cell>
          <cell r="D366">
            <v>2.5</v>
          </cell>
          <cell r="E366">
            <v>100.5</v>
          </cell>
          <cell r="F366">
            <v>25</v>
          </cell>
          <cell r="G366">
            <v>25</v>
          </cell>
          <cell r="H366" t="str">
            <v>NW 40-315G SS/GP</v>
          </cell>
          <cell r="I366">
            <v>40</v>
          </cell>
          <cell r="J366">
            <v>30</v>
          </cell>
          <cell r="K366">
            <v>95</v>
          </cell>
          <cell r="L366">
            <v>1.6578639905405763</v>
          </cell>
          <cell r="M366">
            <v>65</v>
          </cell>
          <cell r="N366">
            <v>80</v>
          </cell>
          <cell r="O366">
            <v>65</v>
          </cell>
          <cell r="P366">
            <v>40</v>
          </cell>
          <cell r="Q366">
            <v>271</v>
          </cell>
          <cell r="R366" t="str">
            <v>NW 40-315G SS/GP</v>
          </cell>
          <cell r="S366">
            <v>271</v>
          </cell>
          <cell r="T366">
            <v>46</v>
          </cell>
          <cell r="U366">
            <v>65</v>
          </cell>
          <cell r="V366">
            <v>40</v>
          </cell>
          <cell r="W366" t="str">
            <v>CI3B30/40/40/J25</v>
          </cell>
          <cell r="X366">
            <v>800</v>
          </cell>
          <cell r="Y366">
            <v>1210</v>
          </cell>
          <cell r="Z366">
            <v>1835</v>
          </cell>
          <cell r="AA366">
            <v>1000</v>
          </cell>
          <cell r="AB366">
            <v>1450</v>
          </cell>
          <cell r="AC366">
            <v>1970</v>
          </cell>
          <cell r="AD366">
            <v>1200</v>
          </cell>
          <cell r="AE366">
            <v>1640</v>
          </cell>
          <cell r="AF366">
            <v>2000</v>
          </cell>
          <cell r="AG366">
            <v>1200</v>
          </cell>
          <cell r="AH366">
            <v>1640</v>
          </cell>
          <cell r="AI366">
            <v>2000</v>
          </cell>
          <cell r="AJ366">
            <v>1200</v>
          </cell>
          <cell r="AK366">
            <v>1640</v>
          </cell>
          <cell r="AL366">
            <v>2000</v>
          </cell>
        </row>
        <row r="367">
          <cell r="B367" t="str">
            <v>U18 30 100</v>
          </cell>
          <cell r="C367" t="str">
            <v>VERTI 2513TP</v>
          </cell>
          <cell r="D367">
            <v>2.3</v>
          </cell>
          <cell r="E367">
            <v>105</v>
          </cell>
          <cell r="F367">
            <v>25</v>
          </cell>
          <cell r="G367">
            <v>25</v>
          </cell>
          <cell r="H367" t="str">
            <v>NW 40-315G SS/GP</v>
          </cell>
          <cell r="I367">
            <v>40</v>
          </cell>
          <cell r="J367">
            <v>30</v>
          </cell>
          <cell r="K367">
            <v>100</v>
          </cell>
          <cell r="L367">
            <v>1.6578639905405763</v>
          </cell>
          <cell r="M367">
            <v>65</v>
          </cell>
          <cell r="N367">
            <v>80</v>
          </cell>
          <cell r="O367">
            <v>65</v>
          </cell>
          <cell r="P367">
            <v>40</v>
          </cell>
          <cell r="Q367">
            <v>277</v>
          </cell>
          <cell r="R367" t="str">
            <v>NW 40-315G SS/GP</v>
          </cell>
          <cell r="S367">
            <v>277</v>
          </cell>
          <cell r="T367">
            <v>46</v>
          </cell>
          <cell r="U367">
            <v>65</v>
          </cell>
          <cell r="V367">
            <v>40</v>
          </cell>
          <cell r="W367" t="str">
            <v>CI3B30/40/40/J25</v>
          </cell>
          <cell r="X367">
            <v>800</v>
          </cell>
          <cell r="Y367">
            <v>1210</v>
          </cell>
          <cell r="Z367">
            <v>1835</v>
          </cell>
          <cell r="AA367">
            <v>1000</v>
          </cell>
          <cell r="AB367">
            <v>1450</v>
          </cell>
          <cell r="AC367">
            <v>1970</v>
          </cell>
          <cell r="AD367">
            <v>1200</v>
          </cell>
          <cell r="AE367">
            <v>1640</v>
          </cell>
          <cell r="AF367">
            <v>2000</v>
          </cell>
          <cell r="AG367">
            <v>1200</v>
          </cell>
          <cell r="AH367">
            <v>1640</v>
          </cell>
          <cell r="AI367">
            <v>2000</v>
          </cell>
          <cell r="AJ367">
            <v>1200</v>
          </cell>
          <cell r="AK367">
            <v>1640</v>
          </cell>
          <cell r="AL367">
            <v>2000</v>
          </cell>
        </row>
        <row r="368">
          <cell r="B368" t="str">
            <v>U18 36 45</v>
          </cell>
          <cell r="C368" t="str">
            <v>VERTI 257TP</v>
          </cell>
          <cell r="D368">
            <v>2.5</v>
          </cell>
          <cell r="E368">
            <v>55.5</v>
          </cell>
          <cell r="F368">
            <v>25</v>
          </cell>
          <cell r="G368">
            <v>25</v>
          </cell>
          <cell r="H368" t="str">
            <v>NW 50-200 SS/GP</v>
          </cell>
          <cell r="I368">
            <v>15</v>
          </cell>
          <cell r="J368">
            <v>36</v>
          </cell>
          <cell r="K368">
            <v>45</v>
          </cell>
          <cell r="L368">
            <v>1.9894367886486917</v>
          </cell>
          <cell r="M368">
            <v>65</v>
          </cell>
          <cell r="N368">
            <v>80</v>
          </cell>
          <cell r="O368">
            <v>65</v>
          </cell>
          <cell r="P368">
            <v>50</v>
          </cell>
          <cell r="Q368">
            <v>183</v>
          </cell>
          <cell r="R368" t="str">
            <v>NW 50-200 SS/GP</v>
          </cell>
          <cell r="S368">
            <v>183</v>
          </cell>
          <cell r="T368">
            <v>17.6</v>
          </cell>
          <cell r="U368">
            <v>65</v>
          </cell>
          <cell r="V368">
            <v>50</v>
          </cell>
          <cell r="W368" t="str">
            <v>CI3B36/50/50/J25</v>
          </cell>
          <cell r="X368">
            <v>800</v>
          </cell>
          <cell r="Y368">
            <v>1210</v>
          </cell>
          <cell r="Z368">
            <v>1835</v>
          </cell>
          <cell r="AA368">
            <v>1000</v>
          </cell>
          <cell r="AB368">
            <v>1450</v>
          </cell>
          <cell r="AC368">
            <v>1970</v>
          </cell>
          <cell r="AD368">
            <v>1200</v>
          </cell>
          <cell r="AE368">
            <v>1640</v>
          </cell>
          <cell r="AF368">
            <v>2000</v>
          </cell>
          <cell r="AG368">
            <v>1200</v>
          </cell>
          <cell r="AH368">
            <v>1640</v>
          </cell>
          <cell r="AI368">
            <v>2000</v>
          </cell>
          <cell r="AJ368">
            <v>1200</v>
          </cell>
          <cell r="AK368">
            <v>1640</v>
          </cell>
          <cell r="AL368">
            <v>2000</v>
          </cell>
        </row>
        <row r="369">
          <cell r="B369" t="str">
            <v>U18 36 50</v>
          </cell>
          <cell r="C369" t="str">
            <v>VERTI 257TP</v>
          </cell>
          <cell r="D369">
            <v>2.1</v>
          </cell>
          <cell r="E369">
            <v>60</v>
          </cell>
          <cell r="F369">
            <v>25</v>
          </cell>
          <cell r="G369">
            <v>25</v>
          </cell>
          <cell r="H369" t="str">
            <v>NW 50-200 SS/GP</v>
          </cell>
          <cell r="I369">
            <v>20</v>
          </cell>
          <cell r="J369">
            <v>36</v>
          </cell>
          <cell r="K369">
            <v>50</v>
          </cell>
          <cell r="L369">
            <v>1.9894367886486917</v>
          </cell>
          <cell r="M369">
            <v>65</v>
          </cell>
          <cell r="N369">
            <v>80</v>
          </cell>
          <cell r="O369">
            <v>65</v>
          </cell>
          <cell r="P369">
            <v>50</v>
          </cell>
          <cell r="Q369">
            <v>193</v>
          </cell>
          <cell r="R369" t="str">
            <v>NW 50-200 SS/GP</v>
          </cell>
          <cell r="S369">
            <v>193</v>
          </cell>
          <cell r="T369">
            <v>17.6</v>
          </cell>
          <cell r="U369">
            <v>65</v>
          </cell>
          <cell r="V369">
            <v>50</v>
          </cell>
          <cell r="W369" t="str">
            <v>CI3B36/50/50/J25</v>
          </cell>
          <cell r="X369">
            <v>800</v>
          </cell>
          <cell r="Y369">
            <v>1210</v>
          </cell>
          <cell r="Z369">
            <v>1835</v>
          </cell>
          <cell r="AA369">
            <v>1000</v>
          </cell>
          <cell r="AB369">
            <v>1450</v>
          </cell>
          <cell r="AC369">
            <v>1970</v>
          </cell>
          <cell r="AD369">
            <v>1200</v>
          </cell>
          <cell r="AE369">
            <v>1640</v>
          </cell>
          <cell r="AF369">
            <v>2000</v>
          </cell>
          <cell r="AG369">
            <v>1200</v>
          </cell>
          <cell r="AH369">
            <v>1640</v>
          </cell>
          <cell r="AI369">
            <v>2000</v>
          </cell>
          <cell r="AJ369">
            <v>1200</v>
          </cell>
          <cell r="AK369">
            <v>1640</v>
          </cell>
          <cell r="AL369">
            <v>2000</v>
          </cell>
        </row>
        <row r="370">
          <cell r="B370" t="str">
            <v>U18 36 55</v>
          </cell>
          <cell r="C370" t="str">
            <v>VERTI 258TP</v>
          </cell>
          <cell r="D370">
            <v>2.4</v>
          </cell>
          <cell r="E370">
            <v>64.5</v>
          </cell>
          <cell r="F370">
            <v>25</v>
          </cell>
          <cell r="G370">
            <v>25</v>
          </cell>
          <cell r="H370" t="str">
            <v>NW 50-200 SS/GP</v>
          </cell>
          <cell r="I370">
            <v>20</v>
          </cell>
          <cell r="J370">
            <v>36</v>
          </cell>
          <cell r="K370">
            <v>55</v>
          </cell>
          <cell r="L370">
            <v>1.9894367886486917</v>
          </cell>
          <cell r="M370">
            <v>65</v>
          </cell>
          <cell r="N370">
            <v>80</v>
          </cell>
          <cell r="O370">
            <v>65</v>
          </cell>
          <cell r="P370">
            <v>50</v>
          </cell>
          <cell r="Q370">
            <v>203</v>
          </cell>
          <cell r="R370" t="str">
            <v>NW 50-200 SS/GP</v>
          </cell>
          <cell r="S370">
            <v>203</v>
          </cell>
          <cell r="T370">
            <v>19.7</v>
          </cell>
          <cell r="U370">
            <v>65</v>
          </cell>
          <cell r="V370">
            <v>50</v>
          </cell>
          <cell r="W370" t="str">
            <v>CI3B36/50/50/J25</v>
          </cell>
          <cell r="X370">
            <v>800</v>
          </cell>
          <cell r="Y370">
            <v>1210</v>
          </cell>
          <cell r="Z370">
            <v>1835</v>
          </cell>
          <cell r="AA370">
            <v>1000</v>
          </cell>
          <cell r="AB370">
            <v>1450</v>
          </cell>
          <cell r="AC370">
            <v>1970</v>
          </cell>
          <cell r="AD370">
            <v>1200</v>
          </cell>
          <cell r="AE370">
            <v>1640</v>
          </cell>
          <cell r="AF370">
            <v>2000</v>
          </cell>
          <cell r="AG370">
            <v>1200</v>
          </cell>
          <cell r="AH370">
            <v>1640</v>
          </cell>
          <cell r="AI370">
            <v>2000</v>
          </cell>
          <cell r="AJ370">
            <v>1200</v>
          </cell>
          <cell r="AK370">
            <v>1640</v>
          </cell>
          <cell r="AL370">
            <v>2000</v>
          </cell>
        </row>
        <row r="371">
          <cell r="B371" t="str">
            <v>U18 36 60</v>
          </cell>
          <cell r="C371" t="str">
            <v>VERTI 258TP</v>
          </cell>
          <cell r="D371">
            <v>2.1</v>
          </cell>
          <cell r="E371">
            <v>69</v>
          </cell>
          <cell r="F371">
            <v>25</v>
          </cell>
          <cell r="G371">
            <v>25</v>
          </cell>
          <cell r="H371" t="str">
            <v>NW 40-250 SS/GP</v>
          </cell>
          <cell r="I371">
            <v>20</v>
          </cell>
          <cell r="J371">
            <v>36</v>
          </cell>
          <cell r="K371">
            <v>60</v>
          </cell>
          <cell r="L371">
            <v>1.9894367886486917</v>
          </cell>
          <cell r="M371">
            <v>65</v>
          </cell>
          <cell r="N371">
            <v>80</v>
          </cell>
          <cell r="O371">
            <v>65</v>
          </cell>
          <cell r="P371">
            <v>40</v>
          </cell>
          <cell r="Q371">
            <v>232</v>
          </cell>
          <cell r="R371" t="str">
            <v>NW 40-250 SS/GP</v>
          </cell>
          <cell r="S371">
            <v>232</v>
          </cell>
          <cell r="T371">
            <v>19.7</v>
          </cell>
          <cell r="U371">
            <v>65</v>
          </cell>
          <cell r="V371">
            <v>40</v>
          </cell>
          <cell r="W371" t="str">
            <v>CI3B36/40/40/J25</v>
          </cell>
          <cell r="X371">
            <v>800</v>
          </cell>
          <cell r="Y371">
            <v>1210</v>
          </cell>
          <cell r="Z371">
            <v>1835</v>
          </cell>
          <cell r="AA371">
            <v>1000</v>
          </cell>
          <cell r="AB371">
            <v>1450</v>
          </cell>
          <cell r="AC371">
            <v>1970</v>
          </cell>
          <cell r="AD371">
            <v>1200</v>
          </cell>
          <cell r="AE371">
            <v>1640</v>
          </cell>
          <cell r="AF371">
            <v>2000</v>
          </cell>
          <cell r="AG371">
            <v>1200</v>
          </cell>
          <cell r="AH371">
            <v>1640</v>
          </cell>
          <cell r="AI371">
            <v>2000</v>
          </cell>
          <cell r="AJ371">
            <v>1200</v>
          </cell>
          <cell r="AK371">
            <v>1640</v>
          </cell>
          <cell r="AL371">
            <v>2000</v>
          </cell>
        </row>
        <row r="372">
          <cell r="B372" t="str">
            <v>U18 36 65</v>
          </cell>
          <cell r="C372" t="str">
            <v>VERTI 258TP</v>
          </cell>
          <cell r="D372">
            <v>1.9</v>
          </cell>
          <cell r="E372">
            <v>73.5</v>
          </cell>
          <cell r="F372">
            <v>25</v>
          </cell>
          <cell r="G372">
            <v>25</v>
          </cell>
          <cell r="H372" t="str">
            <v>NW 40-250 SS/GP</v>
          </cell>
          <cell r="I372">
            <v>25</v>
          </cell>
          <cell r="J372">
            <v>36</v>
          </cell>
          <cell r="K372">
            <v>65</v>
          </cell>
          <cell r="L372">
            <v>1.9894367886486917</v>
          </cell>
          <cell r="M372">
            <v>65</v>
          </cell>
          <cell r="N372">
            <v>80</v>
          </cell>
          <cell r="O372">
            <v>65</v>
          </cell>
          <cell r="P372">
            <v>40</v>
          </cell>
          <cell r="Q372">
            <v>237</v>
          </cell>
          <cell r="R372" t="str">
            <v>NW 40-250 SS/GP</v>
          </cell>
          <cell r="S372">
            <v>237</v>
          </cell>
          <cell r="T372">
            <v>27</v>
          </cell>
          <cell r="U372">
            <v>65</v>
          </cell>
          <cell r="V372">
            <v>40</v>
          </cell>
          <cell r="W372" t="str">
            <v>CI3B36/40/40/J25</v>
          </cell>
          <cell r="X372">
            <v>800</v>
          </cell>
          <cell r="Y372">
            <v>1210</v>
          </cell>
          <cell r="Z372">
            <v>1835</v>
          </cell>
          <cell r="AA372">
            <v>1000</v>
          </cell>
          <cell r="AB372">
            <v>1450</v>
          </cell>
          <cell r="AC372">
            <v>1970</v>
          </cell>
          <cell r="AD372">
            <v>1200</v>
          </cell>
          <cell r="AE372">
            <v>1640</v>
          </cell>
          <cell r="AF372">
            <v>2000</v>
          </cell>
          <cell r="AG372">
            <v>1200</v>
          </cell>
          <cell r="AH372">
            <v>1640</v>
          </cell>
          <cell r="AI372">
            <v>2000</v>
          </cell>
          <cell r="AJ372">
            <v>1200</v>
          </cell>
          <cell r="AK372">
            <v>1640</v>
          </cell>
          <cell r="AL372">
            <v>2000</v>
          </cell>
        </row>
        <row r="373">
          <cell r="B373" t="str">
            <v>U18 36 70</v>
          </cell>
          <cell r="C373" t="str">
            <v>VERTI 259TP</v>
          </cell>
          <cell r="D373">
            <v>2.2</v>
          </cell>
          <cell r="E373">
            <v>78</v>
          </cell>
          <cell r="F373">
            <v>25</v>
          </cell>
          <cell r="G373">
            <v>25</v>
          </cell>
          <cell r="H373" t="str">
            <v>NW 40-250 SS/GP</v>
          </cell>
          <cell r="I373">
            <v>25</v>
          </cell>
          <cell r="J373">
            <v>36</v>
          </cell>
          <cell r="K373">
            <v>70</v>
          </cell>
          <cell r="L373">
            <v>1.9894367886486917</v>
          </cell>
          <cell r="M373">
            <v>65</v>
          </cell>
          <cell r="N373">
            <v>80</v>
          </cell>
          <cell r="O373">
            <v>65</v>
          </cell>
          <cell r="P373">
            <v>40</v>
          </cell>
          <cell r="Q373">
            <v>244</v>
          </cell>
          <cell r="R373" t="str">
            <v>NW 40-250 SS/GP</v>
          </cell>
          <cell r="S373">
            <v>244</v>
          </cell>
          <cell r="T373">
            <v>27</v>
          </cell>
          <cell r="U373">
            <v>65</v>
          </cell>
          <cell r="V373">
            <v>40</v>
          </cell>
          <cell r="W373" t="str">
            <v>CI3B36/40/40/J25</v>
          </cell>
          <cell r="X373">
            <v>800</v>
          </cell>
          <cell r="Y373">
            <v>1210</v>
          </cell>
          <cell r="Z373">
            <v>1835</v>
          </cell>
          <cell r="AA373">
            <v>1000</v>
          </cell>
          <cell r="AB373">
            <v>1450</v>
          </cell>
          <cell r="AC373">
            <v>1970</v>
          </cell>
          <cell r="AD373">
            <v>1200</v>
          </cell>
          <cell r="AE373">
            <v>1640</v>
          </cell>
          <cell r="AF373">
            <v>2000</v>
          </cell>
          <cell r="AG373">
            <v>1200</v>
          </cell>
          <cell r="AH373">
            <v>1640</v>
          </cell>
          <cell r="AI373">
            <v>2000</v>
          </cell>
          <cell r="AJ373">
            <v>1200</v>
          </cell>
          <cell r="AK373">
            <v>1640</v>
          </cell>
          <cell r="AL373">
            <v>2000</v>
          </cell>
        </row>
        <row r="374">
          <cell r="B374" t="str">
            <v>U18 36 75</v>
          </cell>
          <cell r="C374" t="str">
            <v>VERTI 259TP</v>
          </cell>
          <cell r="D374">
            <v>1.9</v>
          </cell>
          <cell r="E374">
            <v>82.5</v>
          </cell>
          <cell r="F374">
            <v>25</v>
          </cell>
          <cell r="G374">
            <v>25</v>
          </cell>
          <cell r="H374" t="str">
            <v>NW 40-250 SS/GP</v>
          </cell>
          <cell r="I374">
            <v>25</v>
          </cell>
          <cell r="J374">
            <v>36</v>
          </cell>
          <cell r="K374">
            <v>75</v>
          </cell>
          <cell r="L374">
            <v>1.9894367886486917</v>
          </cell>
          <cell r="M374">
            <v>65</v>
          </cell>
          <cell r="N374">
            <v>80</v>
          </cell>
          <cell r="O374">
            <v>65</v>
          </cell>
          <cell r="P374">
            <v>40</v>
          </cell>
          <cell r="Q374">
            <v>251</v>
          </cell>
          <cell r="R374" t="str">
            <v>NW 40-250 SS/GP</v>
          </cell>
          <cell r="S374">
            <v>251</v>
          </cell>
          <cell r="T374">
            <v>27</v>
          </cell>
          <cell r="U374">
            <v>65</v>
          </cell>
          <cell r="V374">
            <v>40</v>
          </cell>
          <cell r="W374" t="str">
            <v>CI3B36/40/40/J25</v>
          </cell>
          <cell r="X374">
            <v>800</v>
          </cell>
          <cell r="Y374">
            <v>1210</v>
          </cell>
          <cell r="Z374">
            <v>1835</v>
          </cell>
          <cell r="AA374">
            <v>1000</v>
          </cell>
          <cell r="AB374">
            <v>1450</v>
          </cell>
          <cell r="AC374">
            <v>1970</v>
          </cell>
          <cell r="AD374">
            <v>1200</v>
          </cell>
          <cell r="AE374">
            <v>1640</v>
          </cell>
          <cell r="AF374">
            <v>2000</v>
          </cell>
          <cell r="AG374">
            <v>1200</v>
          </cell>
          <cell r="AH374">
            <v>1640</v>
          </cell>
          <cell r="AI374">
            <v>2000</v>
          </cell>
          <cell r="AJ374">
            <v>1200</v>
          </cell>
          <cell r="AK374">
            <v>1640</v>
          </cell>
          <cell r="AL374">
            <v>2000</v>
          </cell>
        </row>
        <row r="375">
          <cell r="B375" t="str">
            <v>U18 36 80</v>
          </cell>
          <cell r="C375" t="str">
            <v>VERTI 3010TP</v>
          </cell>
          <cell r="D375">
            <v>4.1</v>
          </cell>
          <cell r="E375">
            <v>87</v>
          </cell>
          <cell r="F375">
            <v>25</v>
          </cell>
          <cell r="G375">
            <v>25</v>
          </cell>
          <cell r="H375" t="str">
            <v>NW 40-250 SS/GP</v>
          </cell>
          <cell r="I375">
            <v>30</v>
          </cell>
          <cell r="J375">
            <v>36</v>
          </cell>
          <cell r="K375">
            <v>80</v>
          </cell>
          <cell r="L375">
            <v>1.9894367886486917</v>
          </cell>
          <cell r="M375">
            <v>65</v>
          </cell>
          <cell r="N375">
            <v>80</v>
          </cell>
          <cell r="O375">
            <v>65</v>
          </cell>
          <cell r="P375">
            <v>40</v>
          </cell>
          <cell r="Q375">
            <v>257</v>
          </cell>
          <cell r="R375" t="str">
            <v>NW 40-250 SS/GP</v>
          </cell>
          <cell r="S375">
            <v>257</v>
          </cell>
          <cell r="T375">
            <v>27</v>
          </cell>
          <cell r="U375">
            <v>65</v>
          </cell>
          <cell r="V375">
            <v>40</v>
          </cell>
          <cell r="W375" t="str">
            <v>CI3B36/40/40/J25</v>
          </cell>
          <cell r="X375">
            <v>800</v>
          </cell>
          <cell r="Y375">
            <v>1210</v>
          </cell>
          <cell r="Z375">
            <v>1835</v>
          </cell>
          <cell r="AA375">
            <v>1000</v>
          </cell>
          <cell r="AB375">
            <v>1450</v>
          </cell>
          <cell r="AC375">
            <v>1970</v>
          </cell>
          <cell r="AD375">
            <v>1200</v>
          </cell>
          <cell r="AE375">
            <v>1640</v>
          </cell>
          <cell r="AF375">
            <v>2000</v>
          </cell>
          <cell r="AG375">
            <v>1200</v>
          </cell>
          <cell r="AH375">
            <v>1640</v>
          </cell>
          <cell r="AI375">
            <v>2000</v>
          </cell>
          <cell r="AJ375">
            <v>1200</v>
          </cell>
          <cell r="AK375">
            <v>1640</v>
          </cell>
          <cell r="AL375">
            <v>2000</v>
          </cell>
        </row>
        <row r="376">
          <cell r="B376" t="str">
            <v>U18 36 85</v>
          </cell>
          <cell r="C376" t="str">
            <v>VERTI 3010TP</v>
          </cell>
          <cell r="D376">
            <v>3.9</v>
          </cell>
          <cell r="E376">
            <v>91.5</v>
          </cell>
          <cell r="F376">
            <v>25</v>
          </cell>
          <cell r="G376">
            <v>25</v>
          </cell>
          <cell r="H376" t="str">
            <v>NW 40-250 SS/GP</v>
          </cell>
          <cell r="I376">
            <v>30</v>
          </cell>
          <cell r="J376">
            <v>36</v>
          </cell>
          <cell r="K376">
            <v>85</v>
          </cell>
          <cell r="L376">
            <v>1.9894367886486917</v>
          </cell>
          <cell r="M376">
            <v>65</v>
          </cell>
          <cell r="N376">
            <v>80</v>
          </cell>
          <cell r="O376">
            <v>65</v>
          </cell>
          <cell r="P376">
            <v>40</v>
          </cell>
          <cell r="Q376">
            <v>262</v>
          </cell>
          <cell r="R376" t="str">
            <v>NW 40-250 SS/GP</v>
          </cell>
          <cell r="S376">
            <v>262</v>
          </cell>
          <cell r="T376">
            <v>32</v>
          </cell>
          <cell r="U376">
            <v>65</v>
          </cell>
          <cell r="V376">
            <v>40</v>
          </cell>
          <cell r="W376" t="str">
            <v>CI3B36/40/40/J25</v>
          </cell>
          <cell r="X376">
            <v>800</v>
          </cell>
          <cell r="Y376">
            <v>1210</v>
          </cell>
          <cell r="Z376">
            <v>1835</v>
          </cell>
          <cell r="AA376">
            <v>1000</v>
          </cell>
          <cell r="AB376">
            <v>1450</v>
          </cell>
          <cell r="AC376">
            <v>1970</v>
          </cell>
          <cell r="AD376">
            <v>1200</v>
          </cell>
          <cell r="AE376">
            <v>1640</v>
          </cell>
          <cell r="AF376">
            <v>2000</v>
          </cell>
          <cell r="AG376">
            <v>1200</v>
          </cell>
          <cell r="AH376">
            <v>1640</v>
          </cell>
          <cell r="AI376">
            <v>2000</v>
          </cell>
          <cell r="AJ376">
            <v>1200</v>
          </cell>
          <cell r="AK376">
            <v>1640</v>
          </cell>
          <cell r="AL376">
            <v>2000</v>
          </cell>
        </row>
        <row r="377">
          <cell r="B377" t="str">
            <v>U18 36 90</v>
          </cell>
          <cell r="C377" t="str">
            <v>VERTI 3010TP</v>
          </cell>
          <cell r="D377">
            <v>3.5</v>
          </cell>
          <cell r="E377">
            <v>96</v>
          </cell>
          <cell r="F377">
            <v>25</v>
          </cell>
          <cell r="G377">
            <v>25</v>
          </cell>
          <cell r="H377" t="str">
            <v>NW 50-250G SS/GP</v>
          </cell>
          <cell r="I377">
            <v>50</v>
          </cell>
          <cell r="J377">
            <v>36</v>
          </cell>
          <cell r="K377">
            <v>90</v>
          </cell>
          <cell r="L377">
            <v>1.9894367886486917</v>
          </cell>
          <cell r="M377">
            <v>65</v>
          </cell>
          <cell r="N377">
            <v>80</v>
          </cell>
          <cell r="O377">
            <v>65</v>
          </cell>
          <cell r="P377">
            <v>50</v>
          </cell>
          <cell r="Q377">
            <v>254</v>
          </cell>
          <cell r="R377" t="str">
            <v>NW 50-250G SS/GP</v>
          </cell>
          <cell r="S377">
            <v>254</v>
          </cell>
          <cell r="T377">
            <v>46</v>
          </cell>
          <cell r="U377">
            <v>65</v>
          </cell>
          <cell r="V377">
            <v>50</v>
          </cell>
          <cell r="W377" t="str">
            <v>CI3B36/50/50/J25</v>
          </cell>
          <cell r="X377">
            <v>800</v>
          </cell>
          <cell r="Y377">
            <v>1210</v>
          </cell>
          <cell r="Z377">
            <v>1835</v>
          </cell>
          <cell r="AA377">
            <v>1000</v>
          </cell>
          <cell r="AB377">
            <v>1450</v>
          </cell>
          <cell r="AC377">
            <v>1970</v>
          </cell>
          <cell r="AD377">
            <v>1200</v>
          </cell>
          <cell r="AE377">
            <v>1640</v>
          </cell>
          <cell r="AF377">
            <v>2000</v>
          </cell>
          <cell r="AG377">
            <v>1200</v>
          </cell>
          <cell r="AH377">
            <v>1640</v>
          </cell>
          <cell r="AI377">
            <v>2000</v>
          </cell>
          <cell r="AJ377">
            <v>1200</v>
          </cell>
          <cell r="AK377">
            <v>1640</v>
          </cell>
          <cell r="AL377">
            <v>2000</v>
          </cell>
        </row>
        <row r="378">
          <cell r="B378" t="str">
            <v>U18 36 95</v>
          </cell>
          <cell r="C378" t="str">
            <v>VERTI 2513TP</v>
          </cell>
          <cell r="D378">
            <v>2.5</v>
          </cell>
          <cell r="E378">
            <v>100.5</v>
          </cell>
          <cell r="F378">
            <v>25</v>
          </cell>
          <cell r="G378">
            <v>25</v>
          </cell>
          <cell r="H378" t="str">
            <v>NW 50-250G SS/GP</v>
          </cell>
          <cell r="I378">
            <v>50</v>
          </cell>
          <cell r="J378">
            <v>36</v>
          </cell>
          <cell r="K378">
            <v>95</v>
          </cell>
          <cell r="L378">
            <v>1.9894367886486917</v>
          </cell>
          <cell r="M378">
            <v>65</v>
          </cell>
          <cell r="N378">
            <v>80</v>
          </cell>
          <cell r="O378">
            <v>65</v>
          </cell>
          <cell r="P378">
            <v>50</v>
          </cell>
          <cell r="Q378">
            <v>261</v>
          </cell>
          <cell r="R378" t="str">
            <v>NW 50-250G SS/GP</v>
          </cell>
          <cell r="S378">
            <v>261</v>
          </cell>
          <cell r="T378">
            <v>46</v>
          </cell>
          <cell r="U378">
            <v>65</v>
          </cell>
          <cell r="V378">
            <v>50</v>
          </cell>
          <cell r="W378" t="str">
            <v>CI3B36/50/50/J25</v>
          </cell>
          <cell r="X378">
            <v>800</v>
          </cell>
          <cell r="Y378">
            <v>1210</v>
          </cell>
          <cell r="Z378">
            <v>1835</v>
          </cell>
          <cell r="AA378">
            <v>1000</v>
          </cell>
          <cell r="AB378">
            <v>1450</v>
          </cell>
          <cell r="AC378">
            <v>1970</v>
          </cell>
          <cell r="AD378">
            <v>1200</v>
          </cell>
          <cell r="AE378">
            <v>1640</v>
          </cell>
          <cell r="AF378">
            <v>2000</v>
          </cell>
          <cell r="AG378">
            <v>1200</v>
          </cell>
          <cell r="AH378">
            <v>1640</v>
          </cell>
          <cell r="AI378">
            <v>2000</v>
          </cell>
          <cell r="AJ378">
            <v>1200</v>
          </cell>
          <cell r="AK378">
            <v>1640</v>
          </cell>
          <cell r="AL378">
            <v>2000</v>
          </cell>
        </row>
        <row r="379">
          <cell r="B379" t="str">
            <v>U18 36 100</v>
          </cell>
          <cell r="C379" t="str">
            <v>VERTI 2513TP</v>
          </cell>
          <cell r="D379">
            <v>2.3</v>
          </cell>
          <cell r="E379">
            <v>105</v>
          </cell>
          <cell r="F379">
            <v>25</v>
          </cell>
          <cell r="G379">
            <v>25</v>
          </cell>
          <cell r="H379" t="str">
            <v>NW 50-315G SS/GP</v>
          </cell>
          <cell r="I379">
            <v>60</v>
          </cell>
          <cell r="J379">
            <v>36</v>
          </cell>
          <cell r="K379">
            <v>100</v>
          </cell>
          <cell r="L379">
            <v>1.9894367886486917</v>
          </cell>
          <cell r="M379">
            <v>65</v>
          </cell>
          <cell r="N379">
            <v>80</v>
          </cell>
          <cell r="O379">
            <v>65</v>
          </cell>
          <cell r="P379">
            <v>50</v>
          </cell>
          <cell r="Q379">
            <v>266</v>
          </cell>
          <cell r="R379" t="str">
            <v>NW 50-315G SS/GP</v>
          </cell>
          <cell r="S379">
            <v>266</v>
          </cell>
          <cell r="T379">
            <v>58</v>
          </cell>
          <cell r="U379">
            <v>65</v>
          </cell>
          <cell r="V379">
            <v>50</v>
          </cell>
          <cell r="W379" t="str">
            <v>CI3B36/50/50/J25</v>
          </cell>
          <cell r="X379">
            <v>800</v>
          </cell>
          <cell r="Y379">
            <v>1210</v>
          </cell>
          <cell r="Z379">
            <v>1835</v>
          </cell>
          <cell r="AA379">
            <v>1000</v>
          </cell>
          <cell r="AB379">
            <v>1450</v>
          </cell>
          <cell r="AC379">
            <v>1970</v>
          </cell>
          <cell r="AD379">
            <v>1200</v>
          </cell>
          <cell r="AE379">
            <v>1640</v>
          </cell>
          <cell r="AF379">
            <v>2000</v>
          </cell>
          <cell r="AG379">
            <v>1200</v>
          </cell>
          <cell r="AH379">
            <v>1640</v>
          </cell>
          <cell r="AI379">
            <v>2000</v>
          </cell>
          <cell r="AJ379">
            <v>1200</v>
          </cell>
          <cell r="AK379">
            <v>1640</v>
          </cell>
          <cell r="AL379">
            <v>2000</v>
          </cell>
        </row>
        <row r="380">
          <cell r="B380" t="str">
            <v>U18 42 45</v>
          </cell>
          <cell r="C380" t="str">
            <v>VERTI 257TP</v>
          </cell>
          <cell r="D380">
            <v>2.5</v>
          </cell>
          <cell r="E380">
            <v>55.5</v>
          </cell>
          <cell r="F380">
            <v>25</v>
          </cell>
          <cell r="G380">
            <v>25</v>
          </cell>
          <cell r="H380" t="str">
            <v>NW 50-200 SS/GP</v>
          </cell>
          <cell r="I380">
            <v>20</v>
          </cell>
          <cell r="J380">
            <v>42</v>
          </cell>
          <cell r="K380">
            <v>45</v>
          </cell>
          <cell r="L380">
            <v>1.4854461355243564</v>
          </cell>
          <cell r="M380">
            <v>80</v>
          </cell>
          <cell r="N380">
            <v>100</v>
          </cell>
          <cell r="O380">
            <v>65</v>
          </cell>
          <cell r="P380">
            <v>50</v>
          </cell>
          <cell r="Q380">
            <v>187</v>
          </cell>
          <cell r="R380" t="str">
            <v>NW 50-200 SS/GP</v>
          </cell>
          <cell r="S380">
            <v>187</v>
          </cell>
          <cell r="T380">
            <v>17.6</v>
          </cell>
          <cell r="U380">
            <v>65</v>
          </cell>
          <cell r="V380">
            <v>50</v>
          </cell>
          <cell r="W380" t="str">
            <v>CI3B42/50/50/J25</v>
          </cell>
          <cell r="X380">
            <v>800</v>
          </cell>
          <cell r="Y380">
            <v>1330</v>
          </cell>
          <cell r="Z380">
            <v>2030</v>
          </cell>
          <cell r="AA380">
            <v>1000</v>
          </cell>
          <cell r="AB380">
            <v>1690</v>
          </cell>
          <cell r="AC380">
            <v>2100</v>
          </cell>
          <cell r="AD380">
            <v>1285</v>
          </cell>
          <cell r="AE380">
            <v>1690</v>
          </cell>
          <cell r="AF380">
            <v>2110</v>
          </cell>
          <cell r="AG380">
            <v>1285</v>
          </cell>
          <cell r="AH380">
            <v>1690</v>
          </cell>
          <cell r="AI380">
            <v>2110</v>
          </cell>
          <cell r="AJ380">
            <v>1285</v>
          </cell>
          <cell r="AK380">
            <v>1690</v>
          </cell>
          <cell r="AL380">
            <v>2110</v>
          </cell>
        </row>
        <row r="381">
          <cell r="B381" t="str">
            <v>U18 42 50</v>
          </cell>
          <cell r="C381" t="str">
            <v>VERTI 257TP</v>
          </cell>
          <cell r="D381">
            <v>2.1</v>
          </cell>
          <cell r="E381">
            <v>60</v>
          </cell>
          <cell r="F381">
            <v>25</v>
          </cell>
          <cell r="G381">
            <v>25</v>
          </cell>
          <cell r="H381" t="str">
            <v>NW 50-200 SS/GP</v>
          </cell>
          <cell r="I381">
            <v>20</v>
          </cell>
          <cell r="J381">
            <v>42</v>
          </cell>
          <cell r="K381">
            <v>50</v>
          </cell>
          <cell r="L381">
            <v>1.4854461355243564</v>
          </cell>
          <cell r="M381">
            <v>80</v>
          </cell>
          <cell r="N381">
            <v>100</v>
          </cell>
          <cell r="O381">
            <v>65</v>
          </cell>
          <cell r="P381">
            <v>50</v>
          </cell>
          <cell r="Q381">
            <v>197</v>
          </cell>
          <cell r="R381" t="str">
            <v>NW 50-200 SS/GP</v>
          </cell>
          <cell r="S381">
            <v>197</v>
          </cell>
          <cell r="T381">
            <v>17.6</v>
          </cell>
          <cell r="U381">
            <v>65</v>
          </cell>
          <cell r="V381">
            <v>50</v>
          </cell>
          <cell r="W381" t="str">
            <v>CI3B42/50/50/J25</v>
          </cell>
          <cell r="X381">
            <v>800</v>
          </cell>
          <cell r="Y381">
            <v>1330</v>
          </cell>
          <cell r="Z381">
            <v>2030</v>
          </cell>
          <cell r="AA381">
            <v>1000</v>
          </cell>
          <cell r="AB381">
            <v>1690</v>
          </cell>
          <cell r="AC381">
            <v>2100</v>
          </cell>
          <cell r="AD381">
            <v>1285</v>
          </cell>
          <cell r="AE381">
            <v>1690</v>
          </cell>
          <cell r="AF381">
            <v>2110</v>
          </cell>
          <cell r="AG381">
            <v>1285</v>
          </cell>
          <cell r="AH381">
            <v>1690</v>
          </cell>
          <cell r="AI381">
            <v>2110</v>
          </cell>
          <cell r="AJ381">
            <v>1285</v>
          </cell>
          <cell r="AK381">
            <v>1690</v>
          </cell>
          <cell r="AL381">
            <v>2110</v>
          </cell>
        </row>
        <row r="382">
          <cell r="B382" t="str">
            <v>U18 42 55</v>
          </cell>
          <cell r="C382" t="str">
            <v>VERTI 258TP</v>
          </cell>
          <cell r="D382">
            <v>2.4</v>
          </cell>
          <cell r="E382">
            <v>64.5</v>
          </cell>
          <cell r="F382">
            <v>25</v>
          </cell>
          <cell r="G382">
            <v>25</v>
          </cell>
          <cell r="H382" t="str">
            <v>NW 50-200 SS/GP</v>
          </cell>
          <cell r="I382">
            <v>20</v>
          </cell>
          <cell r="J382">
            <v>42</v>
          </cell>
          <cell r="K382">
            <v>55</v>
          </cell>
          <cell r="L382">
            <v>1.4854461355243564</v>
          </cell>
          <cell r="M382">
            <v>80</v>
          </cell>
          <cell r="N382">
            <v>100</v>
          </cell>
          <cell r="O382">
            <v>65</v>
          </cell>
          <cell r="P382">
            <v>50</v>
          </cell>
          <cell r="Q382">
            <v>205</v>
          </cell>
          <cell r="R382" t="str">
            <v>NW 50-200 SS/GP</v>
          </cell>
          <cell r="S382">
            <v>205</v>
          </cell>
          <cell r="T382">
            <v>27</v>
          </cell>
          <cell r="U382">
            <v>65</v>
          </cell>
          <cell r="V382">
            <v>50</v>
          </cell>
          <cell r="W382" t="str">
            <v>CI3B42/50/50/J25</v>
          </cell>
          <cell r="X382">
            <v>800</v>
          </cell>
          <cell r="Y382">
            <v>1330</v>
          </cell>
          <cell r="Z382">
            <v>2030</v>
          </cell>
          <cell r="AA382">
            <v>1000</v>
          </cell>
          <cell r="AB382">
            <v>1690</v>
          </cell>
          <cell r="AC382">
            <v>2100</v>
          </cell>
          <cell r="AD382">
            <v>1285</v>
          </cell>
          <cell r="AE382">
            <v>1690</v>
          </cell>
          <cell r="AF382">
            <v>2110</v>
          </cell>
          <cell r="AG382">
            <v>1285</v>
          </cell>
          <cell r="AH382">
            <v>1690</v>
          </cell>
          <cell r="AI382">
            <v>2110</v>
          </cell>
          <cell r="AJ382">
            <v>1285</v>
          </cell>
          <cell r="AK382">
            <v>1690</v>
          </cell>
          <cell r="AL382">
            <v>2110</v>
          </cell>
        </row>
        <row r="383">
          <cell r="B383" t="str">
            <v>U18 42 60</v>
          </cell>
          <cell r="C383" t="str">
            <v>VERTI 258TP</v>
          </cell>
          <cell r="D383">
            <v>2.1</v>
          </cell>
          <cell r="E383">
            <v>69</v>
          </cell>
          <cell r="F383">
            <v>25</v>
          </cell>
          <cell r="G383">
            <v>25</v>
          </cell>
          <cell r="H383" t="str">
            <v>NW 50-200 SS/GP</v>
          </cell>
          <cell r="I383">
            <v>25</v>
          </cell>
          <cell r="J383">
            <v>42</v>
          </cell>
          <cell r="K383">
            <v>60</v>
          </cell>
          <cell r="L383">
            <v>1.4854461355243564</v>
          </cell>
          <cell r="M383">
            <v>80</v>
          </cell>
          <cell r="N383">
            <v>100</v>
          </cell>
          <cell r="O383">
            <v>65</v>
          </cell>
          <cell r="P383">
            <v>50</v>
          </cell>
          <cell r="Q383">
            <v>212</v>
          </cell>
          <cell r="R383" t="str">
            <v>NW 50-200 SS/GP</v>
          </cell>
          <cell r="S383">
            <v>212</v>
          </cell>
          <cell r="T383">
            <v>27</v>
          </cell>
          <cell r="U383">
            <v>65</v>
          </cell>
          <cell r="V383">
            <v>50</v>
          </cell>
          <cell r="W383" t="str">
            <v>CI3B42/50/50/J25</v>
          </cell>
          <cell r="X383">
            <v>800</v>
          </cell>
          <cell r="Y383">
            <v>1330</v>
          </cell>
          <cell r="Z383">
            <v>2030</v>
          </cell>
          <cell r="AA383">
            <v>1000</v>
          </cell>
          <cell r="AB383">
            <v>1690</v>
          </cell>
          <cell r="AC383">
            <v>2100</v>
          </cell>
          <cell r="AD383">
            <v>1285</v>
          </cell>
          <cell r="AE383">
            <v>1690</v>
          </cell>
          <cell r="AF383">
            <v>2110</v>
          </cell>
          <cell r="AG383">
            <v>1285</v>
          </cell>
          <cell r="AH383">
            <v>1690</v>
          </cell>
          <cell r="AI383">
            <v>2110</v>
          </cell>
          <cell r="AJ383">
            <v>1285</v>
          </cell>
          <cell r="AK383">
            <v>1690</v>
          </cell>
          <cell r="AL383">
            <v>2110</v>
          </cell>
        </row>
        <row r="384">
          <cell r="B384" t="str">
            <v>U18 42 65</v>
          </cell>
          <cell r="C384" t="str">
            <v>VERTI 258TP</v>
          </cell>
          <cell r="D384">
            <v>1.9</v>
          </cell>
          <cell r="E384">
            <v>73.5</v>
          </cell>
          <cell r="F384">
            <v>25</v>
          </cell>
          <cell r="G384">
            <v>25</v>
          </cell>
          <cell r="H384" t="str">
            <v>NW 50-250 SS/GP</v>
          </cell>
          <cell r="I384">
            <v>30</v>
          </cell>
          <cell r="J384">
            <v>42</v>
          </cell>
          <cell r="K384">
            <v>65</v>
          </cell>
          <cell r="L384">
            <v>1.4854461355243564</v>
          </cell>
          <cell r="M384">
            <v>80</v>
          </cell>
          <cell r="N384">
            <v>100</v>
          </cell>
          <cell r="O384">
            <v>65</v>
          </cell>
          <cell r="P384">
            <v>50</v>
          </cell>
          <cell r="Q384">
            <v>218</v>
          </cell>
          <cell r="R384" t="str">
            <v>NW 50-250 SS/GP</v>
          </cell>
          <cell r="S384">
            <v>218</v>
          </cell>
          <cell r="T384">
            <v>32</v>
          </cell>
          <cell r="U384">
            <v>65</v>
          </cell>
          <cell r="V384">
            <v>50</v>
          </cell>
          <cell r="W384" t="str">
            <v>CI3B42/50/50/J25</v>
          </cell>
          <cell r="X384">
            <v>800</v>
          </cell>
          <cell r="Y384">
            <v>1330</v>
          </cell>
          <cell r="Z384">
            <v>2030</v>
          </cell>
          <cell r="AA384">
            <v>1000</v>
          </cell>
          <cell r="AB384">
            <v>1690</v>
          </cell>
          <cell r="AC384">
            <v>2100</v>
          </cell>
          <cell r="AD384">
            <v>1285</v>
          </cell>
          <cell r="AE384">
            <v>1690</v>
          </cell>
          <cell r="AF384">
            <v>2110</v>
          </cell>
          <cell r="AG384">
            <v>1285</v>
          </cell>
          <cell r="AH384">
            <v>1690</v>
          </cell>
          <cell r="AI384">
            <v>2110</v>
          </cell>
          <cell r="AJ384">
            <v>1285</v>
          </cell>
          <cell r="AK384">
            <v>1690</v>
          </cell>
          <cell r="AL384">
            <v>2110</v>
          </cell>
        </row>
        <row r="385">
          <cell r="B385" t="str">
            <v>U18 42 70</v>
          </cell>
          <cell r="C385" t="str">
            <v>VERTI 259TP</v>
          </cell>
          <cell r="D385">
            <v>2.2</v>
          </cell>
          <cell r="E385">
            <v>78</v>
          </cell>
          <cell r="F385">
            <v>25</v>
          </cell>
          <cell r="G385">
            <v>25</v>
          </cell>
          <cell r="H385" t="str">
            <v>NW 50-250 SS/GP</v>
          </cell>
          <cell r="I385">
            <v>40</v>
          </cell>
          <cell r="J385">
            <v>42</v>
          </cell>
          <cell r="K385">
            <v>70</v>
          </cell>
          <cell r="L385">
            <v>1.4854461355243564</v>
          </cell>
          <cell r="M385">
            <v>80</v>
          </cell>
          <cell r="N385">
            <v>100</v>
          </cell>
          <cell r="O385">
            <v>65</v>
          </cell>
          <cell r="P385">
            <v>50</v>
          </cell>
          <cell r="Q385">
            <v>227</v>
          </cell>
          <cell r="R385" t="str">
            <v>NW 50-250 SS/GP</v>
          </cell>
          <cell r="S385">
            <v>227</v>
          </cell>
          <cell r="T385">
            <v>32</v>
          </cell>
          <cell r="U385">
            <v>65</v>
          </cell>
          <cell r="V385">
            <v>50</v>
          </cell>
          <cell r="W385" t="str">
            <v>CI3B42/50/50/J25</v>
          </cell>
          <cell r="X385">
            <v>800</v>
          </cell>
          <cell r="Y385">
            <v>1330</v>
          </cell>
          <cell r="Z385">
            <v>2030</v>
          </cell>
          <cell r="AA385">
            <v>1000</v>
          </cell>
          <cell r="AB385">
            <v>1690</v>
          </cell>
          <cell r="AC385">
            <v>2100</v>
          </cell>
          <cell r="AD385">
            <v>1285</v>
          </cell>
          <cell r="AE385">
            <v>1690</v>
          </cell>
          <cell r="AF385">
            <v>2110</v>
          </cell>
          <cell r="AG385">
            <v>1285</v>
          </cell>
          <cell r="AH385">
            <v>1690</v>
          </cell>
          <cell r="AI385">
            <v>2110</v>
          </cell>
          <cell r="AJ385">
            <v>1285</v>
          </cell>
          <cell r="AK385">
            <v>1690</v>
          </cell>
          <cell r="AL385">
            <v>2110</v>
          </cell>
        </row>
        <row r="386">
          <cell r="B386" t="str">
            <v>U18 42 75</v>
          </cell>
          <cell r="C386" t="str">
            <v>VERTI 259TP</v>
          </cell>
          <cell r="D386">
            <v>1.9</v>
          </cell>
          <cell r="E386">
            <v>82.5</v>
          </cell>
          <cell r="F386">
            <v>25</v>
          </cell>
          <cell r="G386">
            <v>25</v>
          </cell>
          <cell r="H386" t="str">
            <v>NW 50-250 SS/GP</v>
          </cell>
          <cell r="I386">
            <v>40</v>
          </cell>
          <cell r="J386">
            <v>42</v>
          </cell>
          <cell r="K386">
            <v>75</v>
          </cell>
          <cell r="L386">
            <v>1.4854461355243564</v>
          </cell>
          <cell r="M386">
            <v>80</v>
          </cell>
          <cell r="N386">
            <v>100</v>
          </cell>
          <cell r="O386">
            <v>65</v>
          </cell>
          <cell r="P386">
            <v>50</v>
          </cell>
          <cell r="Q386">
            <v>233</v>
          </cell>
          <cell r="R386" t="str">
            <v>NW 50-250 SS/GP</v>
          </cell>
          <cell r="S386">
            <v>233</v>
          </cell>
          <cell r="T386">
            <v>46</v>
          </cell>
          <cell r="U386">
            <v>65</v>
          </cell>
          <cell r="V386">
            <v>50</v>
          </cell>
          <cell r="W386" t="str">
            <v>CI3B42/50/50/J25</v>
          </cell>
          <cell r="X386">
            <v>800</v>
          </cell>
          <cell r="Y386">
            <v>1330</v>
          </cell>
          <cell r="Z386">
            <v>2030</v>
          </cell>
          <cell r="AA386">
            <v>1000</v>
          </cell>
          <cell r="AB386">
            <v>1690</v>
          </cell>
          <cell r="AC386">
            <v>2100</v>
          </cell>
          <cell r="AD386">
            <v>1285</v>
          </cell>
          <cell r="AE386">
            <v>1690</v>
          </cell>
          <cell r="AF386">
            <v>2110</v>
          </cell>
          <cell r="AG386">
            <v>1285</v>
          </cell>
          <cell r="AH386">
            <v>1690</v>
          </cell>
          <cell r="AI386">
            <v>2110</v>
          </cell>
          <cell r="AJ386">
            <v>1285</v>
          </cell>
          <cell r="AK386">
            <v>1690</v>
          </cell>
          <cell r="AL386">
            <v>2110</v>
          </cell>
        </row>
        <row r="387">
          <cell r="B387" t="str">
            <v>U18 42 80</v>
          </cell>
          <cell r="C387" t="str">
            <v>VERTI 3010TP</v>
          </cell>
          <cell r="D387">
            <v>4.1</v>
          </cell>
          <cell r="E387">
            <v>87</v>
          </cell>
          <cell r="F387">
            <v>25</v>
          </cell>
          <cell r="G387">
            <v>25</v>
          </cell>
          <cell r="H387" t="str">
            <v>NW 50-250 SS/GP</v>
          </cell>
          <cell r="I387">
            <v>40</v>
          </cell>
          <cell r="J387">
            <v>42</v>
          </cell>
          <cell r="K387">
            <v>80</v>
          </cell>
          <cell r="L387">
            <v>1.4854461355243564</v>
          </cell>
          <cell r="M387">
            <v>80</v>
          </cell>
          <cell r="N387">
            <v>100</v>
          </cell>
          <cell r="O387">
            <v>65</v>
          </cell>
          <cell r="P387">
            <v>50</v>
          </cell>
          <cell r="Q387">
            <v>242</v>
          </cell>
          <cell r="R387" t="str">
            <v>NW 50-250 SS/GP</v>
          </cell>
          <cell r="S387">
            <v>242</v>
          </cell>
          <cell r="T387">
            <v>46</v>
          </cell>
          <cell r="U387">
            <v>65</v>
          </cell>
          <cell r="V387">
            <v>50</v>
          </cell>
          <cell r="W387" t="str">
            <v>CI3B42/50/50/J25</v>
          </cell>
          <cell r="X387">
            <v>800</v>
          </cell>
          <cell r="Y387">
            <v>1330</v>
          </cell>
          <cell r="Z387">
            <v>2030</v>
          </cell>
          <cell r="AA387">
            <v>1000</v>
          </cell>
          <cell r="AB387">
            <v>1690</v>
          </cell>
          <cell r="AC387">
            <v>2100</v>
          </cell>
          <cell r="AD387">
            <v>1285</v>
          </cell>
          <cell r="AE387">
            <v>1690</v>
          </cell>
          <cell r="AF387">
            <v>2110</v>
          </cell>
          <cell r="AG387">
            <v>1285</v>
          </cell>
          <cell r="AH387">
            <v>1690</v>
          </cell>
          <cell r="AI387">
            <v>2110</v>
          </cell>
          <cell r="AJ387">
            <v>1285</v>
          </cell>
          <cell r="AK387">
            <v>1690</v>
          </cell>
          <cell r="AL387">
            <v>2110</v>
          </cell>
        </row>
        <row r="388">
          <cell r="B388" t="str">
            <v>U18 42 85</v>
          </cell>
          <cell r="C388" t="str">
            <v>VERTI 3010TP</v>
          </cell>
          <cell r="D388">
            <v>3.9</v>
          </cell>
          <cell r="E388">
            <v>91.5</v>
          </cell>
          <cell r="F388">
            <v>25</v>
          </cell>
          <cell r="G388">
            <v>25</v>
          </cell>
          <cell r="H388" t="str">
            <v>NW 50-250G SS/GP</v>
          </cell>
          <cell r="I388">
            <v>40</v>
          </cell>
          <cell r="J388">
            <v>42</v>
          </cell>
          <cell r="K388">
            <v>85</v>
          </cell>
          <cell r="L388">
            <v>1.4854461355243564</v>
          </cell>
          <cell r="M388">
            <v>80</v>
          </cell>
          <cell r="N388">
            <v>100</v>
          </cell>
          <cell r="O388">
            <v>65</v>
          </cell>
          <cell r="P388">
            <v>50</v>
          </cell>
          <cell r="Q388">
            <v>248</v>
          </cell>
          <cell r="R388" t="str">
            <v>NW 50-250G SS/GP</v>
          </cell>
          <cell r="S388">
            <v>248</v>
          </cell>
          <cell r="T388">
            <v>46</v>
          </cell>
          <cell r="U388">
            <v>65</v>
          </cell>
          <cell r="V388">
            <v>50</v>
          </cell>
          <cell r="W388" t="str">
            <v>CI3B42/50/50/J25</v>
          </cell>
          <cell r="X388">
            <v>800</v>
          </cell>
          <cell r="Y388">
            <v>1330</v>
          </cell>
          <cell r="Z388">
            <v>2030</v>
          </cell>
          <cell r="AA388">
            <v>1000</v>
          </cell>
          <cell r="AB388">
            <v>1690</v>
          </cell>
          <cell r="AC388">
            <v>2100</v>
          </cell>
          <cell r="AD388">
            <v>1285</v>
          </cell>
          <cell r="AE388">
            <v>1690</v>
          </cell>
          <cell r="AF388">
            <v>2110</v>
          </cell>
          <cell r="AG388">
            <v>1285</v>
          </cell>
          <cell r="AH388">
            <v>1690</v>
          </cell>
          <cell r="AI388">
            <v>2110</v>
          </cell>
          <cell r="AJ388">
            <v>1285</v>
          </cell>
          <cell r="AK388">
            <v>1690</v>
          </cell>
          <cell r="AL388">
            <v>2110</v>
          </cell>
        </row>
        <row r="389">
          <cell r="B389" t="str">
            <v>U18 42 90</v>
          </cell>
          <cell r="C389" t="str">
            <v>VERTI 3010TP</v>
          </cell>
          <cell r="D389">
            <v>3.5</v>
          </cell>
          <cell r="E389">
            <v>96</v>
          </cell>
          <cell r="F389">
            <v>25</v>
          </cell>
          <cell r="G389">
            <v>25</v>
          </cell>
          <cell r="H389" t="str">
            <v>NW 50-250G SS/GP</v>
          </cell>
          <cell r="I389">
            <v>50</v>
          </cell>
          <cell r="J389">
            <v>42</v>
          </cell>
          <cell r="K389">
            <v>90</v>
          </cell>
          <cell r="L389">
            <v>1.4854461355243564</v>
          </cell>
          <cell r="M389">
            <v>80</v>
          </cell>
          <cell r="N389">
            <v>100</v>
          </cell>
          <cell r="O389">
            <v>65</v>
          </cell>
          <cell r="P389">
            <v>50</v>
          </cell>
          <cell r="Q389">
            <v>255</v>
          </cell>
          <cell r="R389" t="str">
            <v>NW 50-250G SS/GP</v>
          </cell>
          <cell r="S389">
            <v>255</v>
          </cell>
          <cell r="T389">
            <v>46</v>
          </cell>
          <cell r="U389">
            <v>65</v>
          </cell>
          <cell r="V389">
            <v>50</v>
          </cell>
          <cell r="W389" t="str">
            <v>CI3B42/50/50/J25</v>
          </cell>
          <cell r="X389">
            <v>800</v>
          </cell>
          <cell r="Y389">
            <v>1330</v>
          </cell>
          <cell r="Z389">
            <v>2030</v>
          </cell>
          <cell r="AA389">
            <v>1000</v>
          </cell>
          <cell r="AB389">
            <v>1690</v>
          </cell>
          <cell r="AC389">
            <v>2100</v>
          </cell>
          <cell r="AD389">
            <v>1285</v>
          </cell>
          <cell r="AE389">
            <v>1690</v>
          </cell>
          <cell r="AF389">
            <v>2110</v>
          </cell>
          <cell r="AG389">
            <v>1285</v>
          </cell>
          <cell r="AH389">
            <v>1690</v>
          </cell>
          <cell r="AI389">
            <v>2110</v>
          </cell>
          <cell r="AJ389">
            <v>1285</v>
          </cell>
          <cell r="AK389">
            <v>1690</v>
          </cell>
          <cell r="AL389">
            <v>2110</v>
          </cell>
        </row>
        <row r="390">
          <cell r="B390" t="str">
            <v>U18 42 95</v>
          </cell>
          <cell r="C390" t="str">
            <v>VERTI 2513TP</v>
          </cell>
          <cell r="D390">
            <v>2.5</v>
          </cell>
          <cell r="E390">
            <v>100.5</v>
          </cell>
          <cell r="F390">
            <v>25</v>
          </cell>
          <cell r="G390">
            <v>25</v>
          </cell>
          <cell r="H390" t="str">
            <v>NW 50-250G SS/GP</v>
          </cell>
          <cell r="I390">
            <v>50</v>
          </cell>
          <cell r="J390">
            <v>42</v>
          </cell>
          <cell r="K390">
            <v>95</v>
          </cell>
          <cell r="L390">
            <v>1.4854461355243564</v>
          </cell>
          <cell r="M390">
            <v>80</v>
          </cell>
          <cell r="N390">
            <v>100</v>
          </cell>
          <cell r="O390">
            <v>65</v>
          </cell>
          <cell r="P390">
            <v>50</v>
          </cell>
          <cell r="Q390">
            <v>261</v>
          </cell>
          <cell r="R390" t="str">
            <v>NW 50-250G SS/GP</v>
          </cell>
          <cell r="S390">
            <v>261</v>
          </cell>
          <cell r="T390">
            <v>46</v>
          </cell>
          <cell r="U390">
            <v>65</v>
          </cell>
          <cell r="V390">
            <v>50</v>
          </cell>
          <cell r="W390" t="str">
            <v>CI3B42/50/50/J25</v>
          </cell>
          <cell r="X390">
            <v>800</v>
          </cell>
          <cell r="Y390">
            <v>1330</v>
          </cell>
          <cell r="Z390">
            <v>2030</v>
          </cell>
          <cell r="AA390">
            <v>1000</v>
          </cell>
          <cell r="AB390">
            <v>1690</v>
          </cell>
          <cell r="AC390">
            <v>2100</v>
          </cell>
          <cell r="AD390">
            <v>1285</v>
          </cell>
          <cell r="AE390">
            <v>1690</v>
          </cell>
          <cell r="AF390">
            <v>2110</v>
          </cell>
          <cell r="AG390">
            <v>1285</v>
          </cell>
          <cell r="AH390">
            <v>1690</v>
          </cell>
          <cell r="AI390">
            <v>2110</v>
          </cell>
          <cell r="AJ390">
            <v>1285</v>
          </cell>
          <cell r="AK390">
            <v>1690</v>
          </cell>
          <cell r="AL390">
            <v>2110</v>
          </cell>
        </row>
        <row r="391">
          <cell r="B391" t="str">
            <v>U18 42 100</v>
          </cell>
          <cell r="C391" t="str">
            <v>VERTI 2513TP</v>
          </cell>
          <cell r="D391">
            <v>2.3</v>
          </cell>
          <cell r="E391">
            <v>105</v>
          </cell>
          <cell r="F391">
            <v>25</v>
          </cell>
          <cell r="G391">
            <v>25</v>
          </cell>
          <cell r="H391" t="str">
            <v>NW 50-315 SS/GP</v>
          </cell>
          <cell r="I391">
            <v>60</v>
          </cell>
          <cell r="J391">
            <v>42</v>
          </cell>
          <cell r="K391">
            <v>100</v>
          </cell>
          <cell r="L391">
            <v>1.4854461355243564</v>
          </cell>
          <cell r="M391">
            <v>80</v>
          </cell>
          <cell r="N391">
            <v>100</v>
          </cell>
          <cell r="O391">
            <v>65</v>
          </cell>
          <cell r="P391">
            <v>50</v>
          </cell>
          <cell r="Q391">
            <v>272</v>
          </cell>
          <cell r="R391" t="str">
            <v>NW 50-315 SS/GP</v>
          </cell>
          <cell r="S391">
            <v>272</v>
          </cell>
          <cell r="T391">
            <v>58</v>
          </cell>
          <cell r="U391">
            <v>65</v>
          </cell>
          <cell r="V391">
            <v>50</v>
          </cell>
          <cell r="W391" t="str">
            <v>CI3B42/50/50/J25</v>
          </cell>
          <cell r="X391">
            <v>800</v>
          </cell>
          <cell r="Y391">
            <v>1330</v>
          </cell>
          <cell r="Z391">
            <v>2030</v>
          </cell>
          <cell r="AA391">
            <v>1000</v>
          </cell>
          <cell r="AB391">
            <v>1690</v>
          </cell>
          <cell r="AC391">
            <v>2100</v>
          </cell>
          <cell r="AD391">
            <v>1285</v>
          </cell>
          <cell r="AE391">
            <v>1690</v>
          </cell>
          <cell r="AF391">
            <v>2110</v>
          </cell>
          <cell r="AG391">
            <v>1285</v>
          </cell>
          <cell r="AH391">
            <v>1690</v>
          </cell>
          <cell r="AI391">
            <v>2110</v>
          </cell>
          <cell r="AJ391">
            <v>1285</v>
          </cell>
          <cell r="AK391">
            <v>1690</v>
          </cell>
          <cell r="AL391">
            <v>2110</v>
          </cell>
        </row>
        <row r="392">
          <cell r="B392" t="str">
            <v>U18 48 45</v>
          </cell>
          <cell r="C392" t="str">
            <v>VERTI 257TP</v>
          </cell>
          <cell r="D392">
            <v>2.5</v>
          </cell>
          <cell r="E392">
            <v>55.5</v>
          </cell>
          <cell r="F392">
            <v>25</v>
          </cell>
          <cell r="G392">
            <v>25</v>
          </cell>
          <cell r="H392" t="str">
            <v>NW 50-200 SS/GP</v>
          </cell>
          <cell r="I392">
            <v>20</v>
          </cell>
          <cell r="J392">
            <v>48</v>
          </cell>
          <cell r="K392">
            <v>45</v>
          </cell>
          <cell r="L392">
            <v>1.6976527263135501</v>
          </cell>
          <cell r="M392">
            <v>80</v>
          </cell>
          <cell r="N392">
            <v>100</v>
          </cell>
          <cell r="O392">
            <v>65</v>
          </cell>
          <cell r="P392">
            <v>50</v>
          </cell>
          <cell r="Q392">
            <v>191</v>
          </cell>
          <cell r="R392" t="str">
            <v>NW 50-200 SS/GP</v>
          </cell>
          <cell r="S392">
            <v>191</v>
          </cell>
          <cell r="T392">
            <v>17.6</v>
          </cell>
          <cell r="U392">
            <v>65</v>
          </cell>
          <cell r="V392">
            <v>50</v>
          </cell>
          <cell r="W392" t="str">
            <v>CI3B48/50/50/J25</v>
          </cell>
          <cell r="X392">
            <v>800</v>
          </cell>
          <cell r="Y392">
            <v>1330</v>
          </cell>
          <cell r="Z392">
            <v>2030</v>
          </cell>
          <cell r="AA392">
            <v>1000</v>
          </cell>
          <cell r="AB392">
            <v>1690</v>
          </cell>
          <cell r="AC392">
            <v>2100</v>
          </cell>
          <cell r="AD392">
            <v>1285</v>
          </cell>
          <cell r="AE392">
            <v>1690</v>
          </cell>
          <cell r="AF392">
            <v>2110</v>
          </cell>
          <cell r="AG392">
            <v>1285</v>
          </cell>
          <cell r="AH392">
            <v>1690</v>
          </cell>
          <cell r="AI392">
            <v>2110</v>
          </cell>
          <cell r="AJ392">
            <v>1285</v>
          </cell>
          <cell r="AK392">
            <v>1690</v>
          </cell>
          <cell r="AL392">
            <v>2110</v>
          </cell>
        </row>
        <row r="393">
          <cell r="B393" t="str">
            <v>U18 48 50</v>
          </cell>
          <cell r="C393" t="str">
            <v>VERTI 257TP</v>
          </cell>
          <cell r="D393">
            <v>2.1</v>
          </cell>
          <cell r="E393">
            <v>60</v>
          </cell>
          <cell r="F393">
            <v>25</v>
          </cell>
          <cell r="G393">
            <v>25</v>
          </cell>
          <cell r="H393" t="str">
            <v>NW 50-200 SS/GP</v>
          </cell>
          <cell r="I393">
            <v>20</v>
          </cell>
          <cell r="J393">
            <v>48</v>
          </cell>
          <cell r="K393">
            <v>50</v>
          </cell>
          <cell r="L393">
            <v>1.6976527263135501</v>
          </cell>
          <cell r="M393">
            <v>80</v>
          </cell>
          <cell r="N393">
            <v>100</v>
          </cell>
          <cell r="O393">
            <v>65</v>
          </cell>
          <cell r="P393">
            <v>50</v>
          </cell>
          <cell r="Q393">
            <v>198</v>
          </cell>
          <cell r="R393" t="str">
            <v>NW 50-200 SS/GP</v>
          </cell>
          <cell r="S393">
            <v>198</v>
          </cell>
          <cell r="T393">
            <v>19.7</v>
          </cell>
          <cell r="U393">
            <v>65</v>
          </cell>
          <cell r="V393">
            <v>50</v>
          </cell>
          <cell r="W393" t="str">
            <v>CI3B48/50/50/J25</v>
          </cell>
          <cell r="X393">
            <v>800</v>
          </cell>
          <cell r="Y393">
            <v>1330</v>
          </cell>
          <cell r="Z393">
            <v>2030</v>
          </cell>
          <cell r="AA393">
            <v>1000</v>
          </cell>
          <cell r="AB393">
            <v>1690</v>
          </cell>
          <cell r="AC393">
            <v>2100</v>
          </cell>
          <cell r="AD393">
            <v>1285</v>
          </cell>
          <cell r="AE393">
            <v>1690</v>
          </cell>
          <cell r="AF393">
            <v>2110</v>
          </cell>
          <cell r="AG393">
            <v>1285</v>
          </cell>
          <cell r="AH393">
            <v>1690</v>
          </cell>
          <cell r="AI393">
            <v>2110</v>
          </cell>
          <cell r="AJ393">
            <v>1285</v>
          </cell>
          <cell r="AK393">
            <v>1690</v>
          </cell>
          <cell r="AL393">
            <v>2110</v>
          </cell>
        </row>
        <row r="394">
          <cell r="B394" t="str">
            <v>U18 48 55</v>
          </cell>
          <cell r="C394" t="str">
            <v>VERTI 258TP</v>
          </cell>
          <cell r="D394">
            <v>2.4</v>
          </cell>
          <cell r="E394">
            <v>64.5</v>
          </cell>
          <cell r="F394">
            <v>25</v>
          </cell>
          <cell r="G394">
            <v>25</v>
          </cell>
          <cell r="H394" t="str">
            <v>NW 50-200 SS/GP</v>
          </cell>
          <cell r="I394">
            <v>25</v>
          </cell>
          <cell r="J394">
            <v>48</v>
          </cell>
          <cell r="K394">
            <v>55</v>
          </cell>
          <cell r="L394">
            <v>1.6976527263135501</v>
          </cell>
          <cell r="M394">
            <v>80</v>
          </cell>
          <cell r="N394">
            <v>100</v>
          </cell>
          <cell r="O394">
            <v>65</v>
          </cell>
          <cell r="P394">
            <v>50</v>
          </cell>
          <cell r="Q394">
            <v>207</v>
          </cell>
          <cell r="R394" t="str">
            <v>NW 50-200 SS/GP</v>
          </cell>
          <cell r="S394">
            <v>207</v>
          </cell>
          <cell r="T394">
            <v>27</v>
          </cell>
          <cell r="U394">
            <v>65</v>
          </cell>
          <cell r="V394">
            <v>50</v>
          </cell>
          <cell r="W394" t="str">
            <v>CI3B48/50/50/J25</v>
          </cell>
          <cell r="X394">
            <v>800</v>
          </cell>
          <cell r="Y394">
            <v>1330</v>
          </cell>
          <cell r="Z394">
            <v>2030</v>
          </cell>
          <cell r="AA394">
            <v>1000</v>
          </cell>
          <cell r="AB394">
            <v>1690</v>
          </cell>
          <cell r="AC394">
            <v>2100</v>
          </cell>
          <cell r="AD394">
            <v>1285</v>
          </cell>
          <cell r="AE394">
            <v>1690</v>
          </cell>
          <cell r="AF394">
            <v>2110</v>
          </cell>
          <cell r="AG394">
            <v>1285</v>
          </cell>
          <cell r="AH394">
            <v>1690</v>
          </cell>
          <cell r="AI394">
            <v>2110</v>
          </cell>
          <cell r="AJ394">
            <v>1285</v>
          </cell>
          <cell r="AK394">
            <v>1690</v>
          </cell>
          <cell r="AL394">
            <v>2110</v>
          </cell>
        </row>
        <row r="395">
          <cell r="B395" t="str">
            <v>U18 48 60</v>
          </cell>
          <cell r="C395" t="str">
            <v>VERTI 258TP</v>
          </cell>
          <cell r="D395">
            <v>2.1</v>
          </cell>
          <cell r="E395">
            <v>69</v>
          </cell>
          <cell r="F395">
            <v>25</v>
          </cell>
          <cell r="G395">
            <v>25</v>
          </cell>
          <cell r="H395" t="str">
            <v>NW 50-250 SS/GP</v>
          </cell>
          <cell r="I395">
            <v>30</v>
          </cell>
          <cell r="J395">
            <v>48</v>
          </cell>
          <cell r="K395">
            <v>60</v>
          </cell>
          <cell r="L395">
            <v>1.6976527263135501</v>
          </cell>
          <cell r="M395">
            <v>80</v>
          </cell>
          <cell r="N395">
            <v>100</v>
          </cell>
          <cell r="O395">
            <v>65</v>
          </cell>
          <cell r="P395">
            <v>50</v>
          </cell>
          <cell r="Q395">
            <v>214</v>
          </cell>
          <cell r="R395" t="str">
            <v>NW 50-250 SS/GP</v>
          </cell>
          <cell r="S395">
            <v>214</v>
          </cell>
          <cell r="T395">
            <v>27</v>
          </cell>
          <cell r="U395">
            <v>65</v>
          </cell>
          <cell r="V395">
            <v>50</v>
          </cell>
          <cell r="W395" t="str">
            <v>CI3B48/50/50/J25</v>
          </cell>
          <cell r="X395">
            <v>800</v>
          </cell>
          <cell r="Y395">
            <v>1330</v>
          </cell>
          <cell r="Z395">
            <v>2030</v>
          </cell>
          <cell r="AA395">
            <v>1000</v>
          </cell>
          <cell r="AB395">
            <v>1690</v>
          </cell>
          <cell r="AC395">
            <v>2100</v>
          </cell>
          <cell r="AD395">
            <v>1285</v>
          </cell>
          <cell r="AE395">
            <v>1690</v>
          </cell>
          <cell r="AF395">
            <v>2110</v>
          </cell>
          <cell r="AG395">
            <v>1285</v>
          </cell>
          <cell r="AH395">
            <v>1690</v>
          </cell>
          <cell r="AI395">
            <v>2110</v>
          </cell>
          <cell r="AJ395">
            <v>1285</v>
          </cell>
          <cell r="AK395">
            <v>1690</v>
          </cell>
          <cell r="AL395">
            <v>2110</v>
          </cell>
        </row>
        <row r="396">
          <cell r="B396" t="str">
            <v>U18 48 65</v>
          </cell>
          <cell r="C396" t="str">
            <v>VERTI 258TP</v>
          </cell>
          <cell r="D396">
            <v>1.9</v>
          </cell>
          <cell r="E396">
            <v>73.5</v>
          </cell>
          <cell r="F396">
            <v>25</v>
          </cell>
          <cell r="G396">
            <v>25</v>
          </cell>
          <cell r="H396" t="str">
            <v>NW 50-250 SS/GP</v>
          </cell>
          <cell r="I396">
            <v>30</v>
          </cell>
          <cell r="J396">
            <v>48</v>
          </cell>
          <cell r="K396">
            <v>65</v>
          </cell>
          <cell r="L396">
            <v>1.6976527263135501</v>
          </cell>
          <cell r="M396">
            <v>80</v>
          </cell>
          <cell r="N396">
            <v>100</v>
          </cell>
          <cell r="O396">
            <v>65</v>
          </cell>
          <cell r="P396">
            <v>50</v>
          </cell>
          <cell r="Q396">
            <v>222</v>
          </cell>
          <cell r="R396" t="str">
            <v>NW 50-250 SS/GP</v>
          </cell>
          <cell r="S396">
            <v>222</v>
          </cell>
          <cell r="T396">
            <v>32</v>
          </cell>
          <cell r="U396">
            <v>65</v>
          </cell>
          <cell r="V396">
            <v>50</v>
          </cell>
          <cell r="W396" t="str">
            <v>CI3B48/50/50/J25</v>
          </cell>
          <cell r="X396">
            <v>800</v>
          </cell>
          <cell r="Y396">
            <v>1330</v>
          </cell>
          <cell r="Z396">
            <v>2030</v>
          </cell>
          <cell r="AA396">
            <v>1000</v>
          </cell>
          <cell r="AB396">
            <v>1690</v>
          </cell>
          <cell r="AC396">
            <v>2100</v>
          </cell>
          <cell r="AD396">
            <v>1285</v>
          </cell>
          <cell r="AE396">
            <v>1690</v>
          </cell>
          <cell r="AF396">
            <v>2110</v>
          </cell>
          <cell r="AG396">
            <v>1285</v>
          </cell>
          <cell r="AH396">
            <v>1690</v>
          </cell>
          <cell r="AI396">
            <v>2110</v>
          </cell>
          <cell r="AJ396">
            <v>1285</v>
          </cell>
          <cell r="AK396">
            <v>1690</v>
          </cell>
          <cell r="AL396">
            <v>2110</v>
          </cell>
        </row>
        <row r="397">
          <cell r="B397" t="str">
            <v>U18 48 70</v>
          </cell>
          <cell r="C397" t="str">
            <v>VERTI 259TP</v>
          </cell>
          <cell r="D397">
            <v>2.2</v>
          </cell>
          <cell r="E397">
            <v>78</v>
          </cell>
          <cell r="F397">
            <v>25</v>
          </cell>
          <cell r="G397">
            <v>25</v>
          </cell>
          <cell r="H397" t="str">
            <v>NW 50-250 SS/GP</v>
          </cell>
          <cell r="I397">
            <v>40</v>
          </cell>
          <cell r="J397">
            <v>48</v>
          </cell>
          <cell r="K397">
            <v>70</v>
          </cell>
          <cell r="L397">
            <v>1.6976527263135501</v>
          </cell>
          <cell r="M397">
            <v>80</v>
          </cell>
          <cell r="N397">
            <v>100</v>
          </cell>
          <cell r="O397">
            <v>65</v>
          </cell>
          <cell r="P397">
            <v>50</v>
          </cell>
          <cell r="Q397">
            <v>228</v>
          </cell>
          <cell r="R397" t="str">
            <v>NW 50-250 SS/GP</v>
          </cell>
          <cell r="S397">
            <v>228</v>
          </cell>
          <cell r="T397">
            <v>32</v>
          </cell>
          <cell r="U397">
            <v>65</v>
          </cell>
          <cell r="V397">
            <v>50</v>
          </cell>
          <cell r="W397" t="str">
            <v>CI3B48/50/50/J25</v>
          </cell>
          <cell r="X397">
            <v>800</v>
          </cell>
          <cell r="Y397">
            <v>1330</v>
          </cell>
          <cell r="Z397">
            <v>2030</v>
          </cell>
          <cell r="AA397">
            <v>1000</v>
          </cell>
          <cell r="AB397">
            <v>1690</v>
          </cell>
          <cell r="AC397">
            <v>2100</v>
          </cell>
          <cell r="AD397">
            <v>1285</v>
          </cell>
          <cell r="AE397">
            <v>1690</v>
          </cell>
          <cell r="AF397">
            <v>2110</v>
          </cell>
          <cell r="AG397">
            <v>1285</v>
          </cell>
          <cell r="AH397">
            <v>1690</v>
          </cell>
          <cell r="AI397">
            <v>2110</v>
          </cell>
          <cell r="AJ397">
            <v>1285</v>
          </cell>
          <cell r="AK397">
            <v>1690</v>
          </cell>
          <cell r="AL397">
            <v>2110</v>
          </cell>
        </row>
        <row r="398">
          <cell r="B398" t="str">
            <v>U18 48 75</v>
          </cell>
          <cell r="C398" t="str">
            <v>VERTI 259TP</v>
          </cell>
          <cell r="D398">
            <v>1.9</v>
          </cell>
          <cell r="E398">
            <v>82.5</v>
          </cell>
          <cell r="F398">
            <v>25</v>
          </cell>
          <cell r="G398">
            <v>25</v>
          </cell>
          <cell r="H398" t="str">
            <v>NW 50-250 SS/GP</v>
          </cell>
          <cell r="I398">
            <v>40</v>
          </cell>
          <cell r="J398">
            <v>48</v>
          </cell>
          <cell r="K398">
            <v>75</v>
          </cell>
          <cell r="L398">
            <v>1.6976527263135501</v>
          </cell>
          <cell r="M398">
            <v>80</v>
          </cell>
          <cell r="N398">
            <v>100</v>
          </cell>
          <cell r="O398">
            <v>65</v>
          </cell>
          <cell r="P398">
            <v>50</v>
          </cell>
          <cell r="Q398">
            <v>236</v>
          </cell>
          <cell r="R398" t="str">
            <v>NW 50-250 SS/GP</v>
          </cell>
          <cell r="S398">
            <v>236</v>
          </cell>
          <cell r="T398">
            <v>46</v>
          </cell>
          <cell r="U398">
            <v>65</v>
          </cell>
          <cell r="V398">
            <v>50</v>
          </cell>
          <cell r="W398" t="str">
            <v>CI3B48/50/50/J25</v>
          </cell>
          <cell r="X398">
            <v>800</v>
          </cell>
          <cell r="Y398">
            <v>1330</v>
          </cell>
          <cell r="Z398">
            <v>2030</v>
          </cell>
          <cell r="AA398">
            <v>1000</v>
          </cell>
          <cell r="AB398">
            <v>1690</v>
          </cell>
          <cell r="AC398">
            <v>2100</v>
          </cell>
          <cell r="AD398">
            <v>1285</v>
          </cell>
          <cell r="AE398">
            <v>1690</v>
          </cell>
          <cell r="AF398">
            <v>2110</v>
          </cell>
          <cell r="AG398">
            <v>1285</v>
          </cell>
          <cell r="AH398">
            <v>1690</v>
          </cell>
          <cell r="AI398">
            <v>2110</v>
          </cell>
          <cell r="AJ398">
            <v>1285</v>
          </cell>
          <cell r="AK398">
            <v>1690</v>
          </cell>
          <cell r="AL398">
            <v>2110</v>
          </cell>
        </row>
        <row r="399">
          <cell r="B399" t="str">
            <v>U18 48 80</v>
          </cell>
          <cell r="C399" t="str">
            <v>VERTI 3010TP</v>
          </cell>
          <cell r="D399">
            <v>4.1</v>
          </cell>
          <cell r="E399">
            <v>87</v>
          </cell>
          <cell r="F399">
            <v>25</v>
          </cell>
          <cell r="G399">
            <v>25</v>
          </cell>
          <cell r="H399" t="str">
            <v>NW 50-250 SS/GP</v>
          </cell>
          <cell r="I399">
            <v>40</v>
          </cell>
          <cell r="J399">
            <v>48</v>
          </cell>
          <cell r="K399">
            <v>80</v>
          </cell>
          <cell r="L399">
            <v>1.6976527263135501</v>
          </cell>
          <cell r="M399">
            <v>80</v>
          </cell>
          <cell r="N399">
            <v>100</v>
          </cell>
          <cell r="O399">
            <v>65</v>
          </cell>
          <cell r="P399">
            <v>50</v>
          </cell>
          <cell r="Q399">
            <v>244</v>
          </cell>
          <cell r="R399" t="str">
            <v>NW 50-250 SS/GP</v>
          </cell>
          <cell r="S399">
            <v>244</v>
          </cell>
          <cell r="T399">
            <v>46</v>
          </cell>
          <cell r="U399">
            <v>65</v>
          </cell>
          <cell r="V399">
            <v>50</v>
          </cell>
          <cell r="W399" t="str">
            <v>CI3B48/50/50/J25</v>
          </cell>
          <cell r="X399">
            <v>800</v>
          </cell>
          <cell r="Y399">
            <v>1330</v>
          </cell>
          <cell r="Z399">
            <v>2030</v>
          </cell>
          <cell r="AA399">
            <v>1000</v>
          </cell>
          <cell r="AB399">
            <v>1690</v>
          </cell>
          <cell r="AC399">
            <v>2100</v>
          </cell>
          <cell r="AD399">
            <v>1285</v>
          </cell>
          <cell r="AE399">
            <v>1690</v>
          </cell>
          <cell r="AF399">
            <v>2110</v>
          </cell>
          <cell r="AG399">
            <v>1285</v>
          </cell>
          <cell r="AH399">
            <v>1690</v>
          </cell>
          <cell r="AI399">
            <v>2110</v>
          </cell>
          <cell r="AJ399">
            <v>1285</v>
          </cell>
          <cell r="AK399">
            <v>1690</v>
          </cell>
          <cell r="AL399">
            <v>2110</v>
          </cell>
        </row>
        <row r="400">
          <cell r="B400" t="str">
            <v>U18 48 85</v>
          </cell>
          <cell r="C400" t="str">
            <v>VERTI 3010TP</v>
          </cell>
          <cell r="D400">
            <v>3.9</v>
          </cell>
          <cell r="E400">
            <v>91.5</v>
          </cell>
          <cell r="F400">
            <v>25</v>
          </cell>
          <cell r="G400">
            <v>25</v>
          </cell>
          <cell r="H400" t="str">
            <v>NW 50-250G SS/GP</v>
          </cell>
          <cell r="I400">
            <v>50</v>
          </cell>
          <cell r="J400">
            <v>48</v>
          </cell>
          <cell r="K400">
            <v>85</v>
          </cell>
          <cell r="L400">
            <v>1.6976527263135501</v>
          </cell>
          <cell r="M400">
            <v>80</v>
          </cell>
          <cell r="N400">
            <v>100</v>
          </cell>
          <cell r="O400">
            <v>65</v>
          </cell>
          <cell r="P400">
            <v>50</v>
          </cell>
          <cell r="Q400">
            <v>251</v>
          </cell>
          <cell r="R400" t="str">
            <v>NW 50-250G SS/GP</v>
          </cell>
          <cell r="S400">
            <v>251</v>
          </cell>
          <cell r="T400">
            <v>46</v>
          </cell>
          <cell r="U400">
            <v>65</v>
          </cell>
          <cell r="V400">
            <v>50</v>
          </cell>
          <cell r="W400" t="str">
            <v>CI3B48/50/50/J25</v>
          </cell>
          <cell r="X400">
            <v>800</v>
          </cell>
          <cell r="Y400">
            <v>1330</v>
          </cell>
          <cell r="Z400">
            <v>2030</v>
          </cell>
          <cell r="AA400">
            <v>1000</v>
          </cell>
          <cell r="AB400">
            <v>1690</v>
          </cell>
          <cell r="AC400">
            <v>2100</v>
          </cell>
          <cell r="AD400">
            <v>1285</v>
          </cell>
          <cell r="AE400">
            <v>1690</v>
          </cell>
          <cell r="AF400">
            <v>2110</v>
          </cell>
          <cell r="AG400">
            <v>1285</v>
          </cell>
          <cell r="AH400">
            <v>1690</v>
          </cell>
          <cell r="AI400">
            <v>2110</v>
          </cell>
          <cell r="AJ400">
            <v>1285</v>
          </cell>
          <cell r="AK400">
            <v>1690</v>
          </cell>
          <cell r="AL400">
            <v>2110</v>
          </cell>
        </row>
        <row r="401">
          <cell r="B401" t="str">
            <v>U18 48 90</v>
          </cell>
          <cell r="C401" t="str">
            <v>VERTI 3010TP</v>
          </cell>
          <cell r="D401">
            <v>3.5</v>
          </cell>
          <cell r="E401">
            <v>96</v>
          </cell>
          <cell r="F401">
            <v>25</v>
          </cell>
          <cell r="G401">
            <v>25</v>
          </cell>
          <cell r="H401" t="str">
            <v>NW 50-250G SS/GP</v>
          </cell>
          <cell r="I401">
            <v>50</v>
          </cell>
          <cell r="J401">
            <v>48</v>
          </cell>
          <cell r="K401">
            <v>90</v>
          </cell>
          <cell r="L401">
            <v>1.6976527263135501</v>
          </cell>
          <cell r="M401">
            <v>80</v>
          </cell>
          <cell r="N401">
            <v>100</v>
          </cell>
          <cell r="O401">
            <v>65</v>
          </cell>
          <cell r="P401">
            <v>50</v>
          </cell>
          <cell r="Q401">
            <v>257</v>
          </cell>
          <cell r="R401" t="str">
            <v>NW 50-250G SS/GP</v>
          </cell>
          <cell r="S401">
            <v>257</v>
          </cell>
          <cell r="T401">
            <v>46</v>
          </cell>
          <cell r="U401">
            <v>65</v>
          </cell>
          <cell r="V401">
            <v>50</v>
          </cell>
          <cell r="W401" t="str">
            <v>CI3B48/50/50/J25</v>
          </cell>
          <cell r="X401">
            <v>800</v>
          </cell>
          <cell r="Y401">
            <v>1330</v>
          </cell>
          <cell r="Z401">
            <v>2030</v>
          </cell>
          <cell r="AA401">
            <v>1000</v>
          </cell>
          <cell r="AB401">
            <v>1690</v>
          </cell>
          <cell r="AC401">
            <v>2100</v>
          </cell>
          <cell r="AD401">
            <v>1285</v>
          </cell>
          <cell r="AE401">
            <v>1690</v>
          </cell>
          <cell r="AF401">
            <v>2110</v>
          </cell>
          <cell r="AG401">
            <v>1285</v>
          </cell>
          <cell r="AH401">
            <v>1690</v>
          </cell>
          <cell r="AI401">
            <v>2110</v>
          </cell>
          <cell r="AJ401">
            <v>1285</v>
          </cell>
          <cell r="AK401">
            <v>1690</v>
          </cell>
          <cell r="AL401">
            <v>2110</v>
          </cell>
        </row>
        <row r="402">
          <cell r="B402" t="str">
            <v>U18 48 95</v>
          </cell>
          <cell r="C402" t="str">
            <v>VERTI 2513TP</v>
          </cell>
          <cell r="D402">
            <v>2.5</v>
          </cell>
          <cell r="E402">
            <v>100.5</v>
          </cell>
          <cell r="F402">
            <v>25</v>
          </cell>
          <cell r="G402">
            <v>25</v>
          </cell>
          <cell r="H402" t="str">
            <v>NW 50-250G SS/GP</v>
          </cell>
          <cell r="I402">
            <v>50</v>
          </cell>
          <cell r="J402">
            <v>48</v>
          </cell>
          <cell r="K402">
            <v>95</v>
          </cell>
          <cell r="L402">
            <v>1.6976527263135501</v>
          </cell>
          <cell r="M402">
            <v>80</v>
          </cell>
          <cell r="N402">
            <v>100</v>
          </cell>
          <cell r="O402">
            <v>65</v>
          </cell>
          <cell r="P402">
            <v>50</v>
          </cell>
          <cell r="Q402">
            <v>268</v>
          </cell>
          <cell r="R402" t="str">
            <v>NW 50-250G SS/GP</v>
          </cell>
          <cell r="S402">
            <v>268</v>
          </cell>
          <cell r="T402">
            <v>58</v>
          </cell>
          <cell r="U402">
            <v>65</v>
          </cell>
          <cell r="V402">
            <v>50</v>
          </cell>
          <cell r="W402" t="str">
            <v>CI3B48/50/50/J25</v>
          </cell>
          <cell r="X402">
            <v>800</v>
          </cell>
          <cell r="Y402">
            <v>1330</v>
          </cell>
          <cell r="Z402">
            <v>2030</v>
          </cell>
          <cell r="AA402">
            <v>1000</v>
          </cell>
          <cell r="AB402">
            <v>1690</v>
          </cell>
          <cell r="AC402">
            <v>2100</v>
          </cell>
          <cell r="AD402">
            <v>1285</v>
          </cell>
          <cell r="AE402">
            <v>1690</v>
          </cell>
          <cell r="AF402">
            <v>2110</v>
          </cell>
          <cell r="AG402">
            <v>1285</v>
          </cell>
          <cell r="AH402">
            <v>1690</v>
          </cell>
          <cell r="AI402">
            <v>2110</v>
          </cell>
          <cell r="AJ402">
            <v>1285</v>
          </cell>
          <cell r="AK402">
            <v>1690</v>
          </cell>
          <cell r="AL402">
            <v>2110</v>
          </cell>
        </row>
        <row r="403">
          <cell r="B403" t="str">
            <v>U18 48 100</v>
          </cell>
          <cell r="C403" t="str">
            <v>VERTI 2513TP</v>
          </cell>
          <cell r="D403">
            <v>2.3</v>
          </cell>
          <cell r="E403">
            <v>105</v>
          </cell>
          <cell r="F403">
            <v>25</v>
          </cell>
          <cell r="G403">
            <v>25</v>
          </cell>
          <cell r="H403" t="str">
            <v>NW 50-315G SS/GP</v>
          </cell>
          <cell r="I403">
            <v>60</v>
          </cell>
          <cell r="J403">
            <v>48</v>
          </cell>
          <cell r="K403">
            <v>100</v>
          </cell>
          <cell r="L403">
            <v>1.6976527263135501</v>
          </cell>
          <cell r="M403">
            <v>80</v>
          </cell>
          <cell r="N403">
            <v>100</v>
          </cell>
          <cell r="O403">
            <v>65</v>
          </cell>
          <cell r="P403">
            <v>50</v>
          </cell>
          <cell r="Q403">
            <v>269</v>
          </cell>
          <cell r="R403" t="str">
            <v>NW 50-315G SS/GP</v>
          </cell>
          <cell r="S403">
            <v>269</v>
          </cell>
          <cell r="T403">
            <v>58</v>
          </cell>
          <cell r="U403">
            <v>65</v>
          </cell>
          <cell r="V403">
            <v>50</v>
          </cell>
          <cell r="W403" t="str">
            <v>CI3B48/50/50/J25</v>
          </cell>
          <cell r="X403">
            <v>800</v>
          </cell>
          <cell r="Y403">
            <v>1330</v>
          </cell>
          <cell r="Z403">
            <v>2030</v>
          </cell>
          <cell r="AA403">
            <v>1000</v>
          </cell>
          <cell r="AB403">
            <v>1690</v>
          </cell>
          <cell r="AC403">
            <v>2100</v>
          </cell>
          <cell r="AD403">
            <v>1285</v>
          </cell>
          <cell r="AE403">
            <v>1690</v>
          </cell>
          <cell r="AF403">
            <v>2110</v>
          </cell>
          <cell r="AG403">
            <v>1285</v>
          </cell>
          <cell r="AH403">
            <v>1690</v>
          </cell>
          <cell r="AI403">
            <v>2110</v>
          </cell>
          <cell r="AJ403">
            <v>1285</v>
          </cell>
          <cell r="AK403">
            <v>1690</v>
          </cell>
          <cell r="AL403">
            <v>2110</v>
          </cell>
        </row>
        <row r="404">
          <cell r="B404" t="str">
            <v>U18 60 45</v>
          </cell>
          <cell r="C404" t="str">
            <v>VERTI 257TP</v>
          </cell>
          <cell r="D404">
            <v>2.5</v>
          </cell>
          <cell r="E404">
            <v>55.5</v>
          </cell>
          <cell r="F404">
            <v>25</v>
          </cell>
          <cell r="G404">
            <v>25</v>
          </cell>
          <cell r="H404" t="str">
            <v>NW 50-250 SS/GP</v>
          </cell>
          <cell r="I404">
            <v>25</v>
          </cell>
          <cell r="J404">
            <v>60</v>
          </cell>
          <cell r="K404">
            <v>45</v>
          </cell>
          <cell r="L404">
            <v>1.3581221810508404</v>
          </cell>
          <cell r="M404">
            <v>100</v>
          </cell>
          <cell r="N404">
            <v>125</v>
          </cell>
          <cell r="O404">
            <v>65</v>
          </cell>
          <cell r="P404">
            <v>50</v>
          </cell>
          <cell r="Q404">
            <v>205</v>
          </cell>
          <cell r="R404" t="str">
            <v>NW 50-250 SS/GP</v>
          </cell>
          <cell r="S404">
            <v>205</v>
          </cell>
          <cell r="T404">
            <v>27</v>
          </cell>
          <cell r="U404">
            <v>65</v>
          </cell>
          <cell r="V404">
            <v>50</v>
          </cell>
          <cell r="W404" t="str">
            <v>CI3B60/50/50/J25</v>
          </cell>
          <cell r="X404">
            <v>800</v>
          </cell>
          <cell r="Y404">
            <v>1330</v>
          </cell>
          <cell r="Z404">
            <v>2030</v>
          </cell>
          <cell r="AA404">
            <v>1090</v>
          </cell>
          <cell r="AB404">
            <v>1690</v>
          </cell>
          <cell r="AC404">
            <v>2030</v>
          </cell>
          <cell r="AD404">
            <v>1285</v>
          </cell>
          <cell r="AE404">
            <v>1690</v>
          </cell>
          <cell r="AF404">
            <v>2110</v>
          </cell>
          <cell r="AG404">
            <v>1285</v>
          </cell>
          <cell r="AH404">
            <v>1690</v>
          </cell>
          <cell r="AI404">
            <v>2110</v>
          </cell>
          <cell r="AJ404">
            <v>1285</v>
          </cell>
          <cell r="AK404">
            <v>1690</v>
          </cell>
          <cell r="AL404">
            <v>2110</v>
          </cell>
        </row>
        <row r="405">
          <cell r="B405" t="str">
            <v>U18 60 50</v>
          </cell>
          <cell r="C405" t="str">
            <v>VERTI 257TP</v>
          </cell>
          <cell r="D405">
            <v>2.1</v>
          </cell>
          <cell r="E405">
            <v>60</v>
          </cell>
          <cell r="F405">
            <v>25</v>
          </cell>
          <cell r="G405">
            <v>25</v>
          </cell>
          <cell r="H405" t="str">
            <v>NW 50-250 SS/GP</v>
          </cell>
          <cell r="I405">
            <v>25</v>
          </cell>
          <cell r="J405">
            <v>60</v>
          </cell>
          <cell r="K405">
            <v>50</v>
          </cell>
          <cell r="L405">
            <v>1.3581221810508404</v>
          </cell>
          <cell r="M405">
            <v>100</v>
          </cell>
          <cell r="N405">
            <v>125</v>
          </cell>
          <cell r="O405">
            <v>65</v>
          </cell>
          <cell r="P405">
            <v>50</v>
          </cell>
          <cell r="Q405">
            <v>205</v>
          </cell>
          <cell r="R405" t="str">
            <v>NW 50-250 SS/GP</v>
          </cell>
          <cell r="S405">
            <v>205</v>
          </cell>
          <cell r="T405">
            <v>27</v>
          </cell>
          <cell r="U405">
            <v>65</v>
          </cell>
          <cell r="V405">
            <v>50</v>
          </cell>
          <cell r="W405" t="str">
            <v>CI3B60/50/50/J25</v>
          </cell>
          <cell r="X405">
            <v>800</v>
          </cell>
          <cell r="Y405">
            <v>1330</v>
          </cell>
          <cell r="Z405">
            <v>2030</v>
          </cell>
          <cell r="AA405">
            <v>1090</v>
          </cell>
          <cell r="AB405">
            <v>1690</v>
          </cell>
          <cell r="AC405">
            <v>2030</v>
          </cell>
          <cell r="AD405">
            <v>1285</v>
          </cell>
          <cell r="AE405">
            <v>1690</v>
          </cell>
          <cell r="AF405">
            <v>2110</v>
          </cell>
          <cell r="AG405">
            <v>1285</v>
          </cell>
          <cell r="AH405">
            <v>1690</v>
          </cell>
          <cell r="AI405">
            <v>2110</v>
          </cell>
          <cell r="AJ405">
            <v>1285</v>
          </cell>
          <cell r="AK405">
            <v>1690</v>
          </cell>
          <cell r="AL405">
            <v>2110</v>
          </cell>
        </row>
        <row r="406">
          <cell r="B406" t="str">
            <v>U18 60 55</v>
          </cell>
          <cell r="C406" t="str">
            <v>VERTI 258TP</v>
          </cell>
          <cell r="D406">
            <v>2.4</v>
          </cell>
          <cell r="E406">
            <v>64.5</v>
          </cell>
          <cell r="F406">
            <v>25</v>
          </cell>
          <cell r="G406">
            <v>25</v>
          </cell>
          <cell r="H406" t="str">
            <v>NW 50-250 SS/GP</v>
          </cell>
          <cell r="I406">
            <v>30</v>
          </cell>
          <cell r="J406">
            <v>60</v>
          </cell>
          <cell r="K406">
            <v>55</v>
          </cell>
          <cell r="L406">
            <v>1.3581221810508404</v>
          </cell>
          <cell r="M406">
            <v>100</v>
          </cell>
          <cell r="N406">
            <v>125</v>
          </cell>
          <cell r="O406">
            <v>65</v>
          </cell>
          <cell r="P406">
            <v>50</v>
          </cell>
          <cell r="Q406">
            <v>213</v>
          </cell>
          <cell r="R406" t="str">
            <v>NW 50-250 SS/GP</v>
          </cell>
          <cell r="S406">
            <v>213</v>
          </cell>
          <cell r="T406">
            <v>27</v>
          </cell>
          <cell r="U406">
            <v>65</v>
          </cell>
          <cell r="V406">
            <v>50</v>
          </cell>
          <cell r="W406" t="str">
            <v>CI3B60/50/50/J25</v>
          </cell>
          <cell r="X406">
            <v>800</v>
          </cell>
          <cell r="Y406">
            <v>1330</v>
          </cell>
          <cell r="Z406">
            <v>2030</v>
          </cell>
          <cell r="AA406">
            <v>1090</v>
          </cell>
          <cell r="AB406">
            <v>1690</v>
          </cell>
          <cell r="AC406">
            <v>2030</v>
          </cell>
          <cell r="AD406">
            <v>1285</v>
          </cell>
          <cell r="AE406">
            <v>1690</v>
          </cell>
          <cell r="AF406">
            <v>2110</v>
          </cell>
          <cell r="AG406">
            <v>1285</v>
          </cell>
          <cell r="AH406">
            <v>1690</v>
          </cell>
          <cell r="AI406">
            <v>2110</v>
          </cell>
          <cell r="AJ406">
            <v>1285</v>
          </cell>
          <cell r="AK406">
            <v>1690</v>
          </cell>
          <cell r="AL406">
            <v>2110</v>
          </cell>
        </row>
        <row r="407">
          <cell r="B407" t="str">
            <v>U18 60 60</v>
          </cell>
          <cell r="C407" t="str">
            <v>VERTI 258TP</v>
          </cell>
          <cell r="D407">
            <v>2.1</v>
          </cell>
          <cell r="E407">
            <v>69</v>
          </cell>
          <cell r="F407">
            <v>25</v>
          </cell>
          <cell r="G407">
            <v>25</v>
          </cell>
          <cell r="H407" t="str">
            <v>NW 50-250 SS/GP</v>
          </cell>
          <cell r="I407">
            <v>30</v>
          </cell>
          <cell r="J407">
            <v>60</v>
          </cell>
          <cell r="K407">
            <v>60</v>
          </cell>
          <cell r="L407">
            <v>1.3581221810508404</v>
          </cell>
          <cell r="M407">
            <v>100</v>
          </cell>
          <cell r="N407">
            <v>125</v>
          </cell>
          <cell r="O407">
            <v>65</v>
          </cell>
          <cell r="P407">
            <v>50</v>
          </cell>
          <cell r="Q407">
            <v>221</v>
          </cell>
          <cell r="R407" t="str">
            <v>NW 50-250 SS/GP</v>
          </cell>
          <cell r="S407">
            <v>221</v>
          </cell>
          <cell r="T407">
            <v>32</v>
          </cell>
          <cell r="U407">
            <v>65</v>
          </cell>
          <cell r="V407">
            <v>50</v>
          </cell>
          <cell r="W407" t="str">
            <v>CI3B60/50/50/J25</v>
          </cell>
          <cell r="X407">
            <v>800</v>
          </cell>
          <cell r="Y407">
            <v>1330</v>
          </cell>
          <cell r="Z407">
            <v>2030</v>
          </cell>
          <cell r="AA407">
            <v>1090</v>
          </cell>
          <cell r="AB407">
            <v>1690</v>
          </cell>
          <cell r="AC407">
            <v>2030</v>
          </cell>
          <cell r="AD407">
            <v>1285</v>
          </cell>
          <cell r="AE407">
            <v>1690</v>
          </cell>
          <cell r="AF407">
            <v>2110</v>
          </cell>
          <cell r="AG407">
            <v>1285</v>
          </cell>
          <cell r="AH407">
            <v>1690</v>
          </cell>
          <cell r="AI407">
            <v>2110</v>
          </cell>
          <cell r="AJ407">
            <v>1285</v>
          </cell>
          <cell r="AK407">
            <v>1690</v>
          </cell>
          <cell r="AL407">
            <v>2110</v>
          </cell>
        </row>
        <row r="408">
          <cell r="B408" t="str">
            <v>U18 60 65</v>
          </cell>
          <cell r="C408" t="str">
            <v>VERTI 258TP</v>
          </cell>
          <cell r="D408">
            <v>1.9</v>
          </cell>
          <cell r="E408">
            <v>73.5</v>
          </cell>
          <cell r="F408">
            <v>25</v>
          </cell>
          <cell r="G408">
            <v>25</v>
          </cell>
          <cell r="H408" t="str">
            <v>NW 50-250 SS/GP</v>
          </cell>
          <cell r="I408">
            <v>40</v>
          </cell>
          <cell r="J408">
            <v>60</v>
          </cell>
          <cell r="K408">
            <v>65</v>
          </cell>
          <cell r="L408">
            <v>1.3581221810508404</v>
          </cell>
          <cell r="M408">
            <v>100</v>
          </cell>
          <cell r="N408">
            <v>125</v>
          </cell>
          <cell r="O408">
            <v>65</v>
          </cell>
          <cell r="P408">
            <v>50</v>
          </cell>
          <cell r="Q408">
            <v>227</v>
          </cell>
          <cell r="R408" t="str">
            <v>NW 50-250 SS/GP</v>
          </cell>
          <cell r="S408">
            <v>227</v>
          </cell>
          <cell r="T408">
            <v>32</v>
          </cell>
          <cell r="U408">
            <v>65</v>
          </cell>
          <cell r="V408">
            <v>50</v>
          </cell>
          <cell r="W408" t="str">
            <v>CI3B60/50/50/J25</v>
          </cell>
          <cell r="X408">
            <v>800</v>
          </cell>
          <cell r="Y408">
            <v>1330</v>
          </cell>
          <cell r="Z408">
            <v>2030</v>
          </cell>
          <cell r="AA408">
            <v>1090</v>
          </cell>
          <cell r="AB408">
            <v>1690</v>
          </cell>
          <cell r="AC408">
            <v>2030</v>
          </cell>
          <cell r="AD408">
            <v>1285</v>
          </cell>
          <cell r="AE408">
            <v>1690</v>
          </cell>
          <cell r="AF408">
            <v>2110</v>
          </cell>
          <cell r="AG408">
            <v>1285</v>
          </cell>
          <cell r="AH408">
            <v>1690</v>
          </cell>
          <cell r="AI408">
            <v>2110</v>
          </cell>
          <cell r="AJ408">
            <v>1285</v>
          </cell>
          <cell r="AK408">
            <v>1690</v>
          </cell>
          <cell r="AL408">
            <v>2110</v>
          </cell>
        </row>
        <row r="409">
          <cell r="B409" t="str">
            <v>U18 60 70</v>
          </cell>
          <cell r="C409" t="str">
            <v>VERTI 259TP</v>
          </cell>
          <cell r="D409">
            <v>2.2</v>
          </cell>
          <cell r="E409">
            <v>78</v>
          </cell>
          <cell r="F409">
            <v>25</v>
          </cell>
          <cell r="G409">
            <v>25</v>
          </cell>
          <cell r="H409" t="str">
            <v>NW 50-250 SS/GP</v>
          </cell>
          <cell r="I409">
            <v>40</v>
          </cell>
          <cell r="J409">
            <v>60</v>
          </cell>
          <cell r="K409">
            <v>70</v>
          </cell>
          <cell r="L409">
            <v>1.3581221810508404</v>
          </cell>
          <cell r="M409">
            <v>100</v>
          </cell>
          <cell r="N409">
            <v>125</v>
          </cell>
          <cell r="O409">
            <v>65</v>
          </cell>
          <cell r="P409">
            <v>50</v>
          </cell>
          <cell r="Q409">
            <v>233</v>
          </cell>
          <cell r="R409" t="str">
            <v>NW 50-250 SS/GP</v>
          </cell>
          <cell r="S409">
            <v>233</v>
          </cell>
          <cell r="T409">
            <v>46</v>
          </cell>
          <cell r="U409">
            <v>65</v>
          </cell>
          <cell r="V409">
            <v>50</v>
          </cell>
          <cell r="W409" t="str">
            <v>CI3B60/50/50/J25</v>
          </cell>
          <cell r="X409">
            <v>800</v>
          </cell>
          <cell r="Y409">
            <v>1330</v>
          </cell>
          <cell r="Z409">
            <v>2030</v>
          </cell>
          <cell r="AA409">
            <v>1090</v>
          </cell>
          <cell r="AB409">
            <v>1690</v>
          </cell>
          <cell r="AC409">
            <v>2030</v>
          </cell>
          <cell r="AD409">
            <v>1285</v>
          </cell>
          <cell r="AE409">
            <v>1690</v>
          </cell>
          <cell r="AF409">
            <v>2110</v>
          </cell>
          <cell r="AG409">
            <v>1285</v>
          </cell>
          <cell r="AH409">
            <v>1690</v>
          </cell>
          <cell r="AI409">
            <v>2110</v>
          </cell>
          <cell r="AJ409">
            <v>1285</v>
          </cell>
          <cell r="AK409">
            <v>1690</v>
          </cell>
          <cell r="AL409">
            <v>2110</v>
          </cell>
        </row>
        <row r="410">
          <cell r="B410" t="str">
            <v>U18 60 75</v>
          </cell>
          <cell r="C410" t="str">
            <v>VERTI 259TP</v>
          </cell>
          <cell r="D410">
            <v>1.9</v>
          </cell>
          <cell r="E410">
            <v>82.5</v>
          </cell>
          <cell r="F410">
            <v>25</v>
          </cell>
          <cell r="G410">
            <v>25</v>
          </cell>
          <cell r="H410" t="str">
            <v>NW 50-250 SS/GP</v>
          </cell>
          <cell r="I410">
            <v>40</v>
          </cell>
          <cell r="J410">
            <v>60</v>
          </cell>
          <cell r="K410">
            <v>75</v>
          </cell>
          <cell r="L410">
            <v>1.3581221810508404</v>
          </cell>
          <cell r="M410">
            <v>100</v>
          </cell>
          <cell r="N410">
            <v>125</v>
          </cell>
          <cell r="O410">
            <v>65</v>
          </cell>
          <cell r="P410">
            <v>50</v>
          </cell>
          <cell r="Q410">
            <v>241</v>
          </cell>
          <cell r="R410" t="str">
            <v>NW 50-250 SS/GP</v>
          </cell>
          <cell r="S410">
            <v>241</v>
          </cell>
          <cell r="T410">
            <v>46</v>
          </cell>
          <cell r="U410">
            <v>65</v>
          </cell>
          <cell r="V410">
            <v>50</v>
          </cell>
          <cell r="W410" t="str">
            <v>CI3B60/50/50/J25</v>
          </cell>
          <cell r="X410">
            <v>800</v>
          </cell>
          <cell r="Y410">
            <v>1330</v>
          </cell>
          <cell r="Z410">
            <v>2030</v>
          </cell>
          <cell r="AA410">
            <v>1090</v>
          </cell>
          <cell r="AB410">
            <v>1690</v>
          </cell>
          <cell r="AC410">
            <v>2030</v>
          </cell>
          <cell r="AD410">
            <v>1285</v>
          </cell>
          <cell r="AE410">
            <v>1690</v>
          </cell>
          <cell r="AF410">
            <v>2110</v>
          </cell>
          <cell r="AG410">
            <v>1285</v>
          </cell>
          <cell r="AH410">
            <v>1690</v>
          </cell>
          <cell r="AI410">
            <v>2110</v>
          </cell>
          <cell r="AJ410">
            <v>1285</v>
          </cell>
          <cell r="AK410">
            <v>1690</v>
          </cell>
          <cell r="AL410">
            <v>2110</v>
          </cell>
        </row>
        <row r="411">
          <cell r="B411" t="str">
            <v>U18 60 80</v>
          </cell>
          <cell r="C411" t="str">
            <v>VERTI 3010TP</v>
          </cell>
          <cell r="D411">
            <v>4.1</v>
          </cell>
          <cell r="E411">
            <v>87</v>
          </cell>
          <cell r="F411">
            <v>25</v>
          </cell>
          <cell r="G411">
            <v>25</v>
          </cell>
          <cell r="H411" t="str">
            <v>NW 50-250G SS/GP</v>
          </cell>
          <cell r="I411">
            <v>40</v>
          </cell>
          <cell r="J411">
            <v>60</v>
          </cell>
          <cell r="K411">
            <v>80</v>
          </cell>
          <cell r="L411">
            <v>1.3581221810508404</v>
          </cell>
          <cell r="M411">
            <v>100</v>
          </cell>
          <cell r="N411">
            <v>125</v>
          </cell>
          <cell r="O411">
            <v>65</v>
          </cell>
          <cell r="P411">
            <v>50</v>
          </cell>
          <cell r="Q411">
            <v>248</v>
          </cell>
          <cell r="R411" t="str">
            <v>NW 50-250G SS/GP</v>
          </cell>
          <cell r="S411">
            <v>248</v>
          </cell>
          <cell r="T411">
            <v>46</v>
          </cell>
          <cell r="U411">
            <v>65</v>
          </cell>
          <cell r="V411">
            <v>50</v>
          </cell>
          <cell r="W411" t="str">
            <v>CI3B60/50/50/J25</v>
          </cell>
          <cell r="X411">
            <v>800</v>
          </cell>
          <cell r="Y411">
            <v>1330</v>
          </cell>
          <cell r="Z411">
            <v>2030</v>
          </cell>
          <cell r="AA411">
            <v>1090</v>
          </cell>
          <cell r="AB411">
            <v>1690</v>
          </cell>
          <cell r="AC411">
            <v>2030</v>
          </cell>
          <cell r="AD411">
            <v>1285</v>
          </cell>
          <cell r="AE411">
            <v>1690</v>
          </cell>
          <cell r="AF411">
            <v>2110</v>
          </cell>
          <cell r="AG411">
            <v>1285</v>
          </cell>
          <cell r="AH411">
            <v>1690</v>
          </cell>
          <cell r="AI411">
            <v>2110</v>
          </cell>
          <cell r="AJ411">
            <v>1285</v>
          </cell>
          <cell r="AK411">
            <v>1690</v>
          </cell>
          <cell r="AL411">
            <v>2110</v>
          </cell>
        </row>
        <row r="412">
          <cell r="B412" t="str">
            <v>U18 60 85</v>
          </cell>
          <cell r="C412" t="str">
            <v>VERTI 3010TP</v>
          </cell>
          <cell r="D412">
            <v>3.9</v>
          </cell>
          <cell r="E412">
            <v>91.5</v>
          </cell>
          <cell r="F412">
            <v>25</v>
          </cell>
          <cell r="G412">
            <v>25</v>
          </cell>
          <cell r="H412" t="str">
            <v>NW 50-250G SS/GP</v>
          </cell>
          <cell r="I412">
            <v>50</v>
          </cell>
          <cell r="J412">
            <v>60</v>
          </cell>
          <cell r="K412">
            <v>85</v>
          </cell>
          <cell r="L412">
            <v>1.3581221810508404</v>
          </cell>
          <cell r="M412">
            <v>100</v>
          </cell>
          <cell r="N412">
            <v>125</v>
          </cell>
          <cell r="O412">
            <v>65</v>
          </cell>
          <cell r="P412">
            <v>50</v>
          </cell>
          <cell r="Q412">
            <v>254</v>
          </cell>
          <cell r="R412" t="str">
            <v>NW 50-250G SS/GP</v>
          </cell>
          <cell r="S412">
            <v>254</v>
          </cell>
          <cell r="T412">
            <v>46</v>
          </cell>
          <cell r="U412">
            <v>65</v>
          </cell>
          <cell r="V412">
            <v>50</v>
          </cell>
          <cell r="W412" t="str">
            <v>CI3B60/50/50/J25</v>
          </cell>
          <cell r="X412">
            <v>800</v>
          </cell>
          <cell r="Y412">
            <v>1330</v>
          </cell>
          <cell r="Z412">
            <v>2030</v>
          </cell>
          <cell r="AA412">
            <v>1090</v>
          </cell>
          <cell r="AB412">
            <v>1690</v>
          </cell>
          <cell r="AC412">
            <v>2030</v>
          </cell>
          <cell r="AD412">
            <v>1285</v>
          </cell>
          <cell r="AE412">
            <v>1690</v>
          </cell>
          <cell r="AF412">
            <v>2110</v>
          </cell>
          <cell r="AG412">
            <v>1285</v>
          </cell>
          <cell r="AH412">
            <v>1690</v>
          </cell>
          <cell r="AI412">
            <v>2110</v>
          </cell>
          <cell r="AJ412">
            <v>1285</v>
          </cell>
          <cell r="AK412">
            <v>1690</v>
          </cell>
          <cell r="AL412">
            <v>2110</v>
          </cell>
        </row>
        <row r="413">
          <cell r="B413" t="str">
            <v>U18 60 90</v>
          </cell>
          <cell r="C413" t="str">
            <v>VERTI 3010TP</v>
          </cell>
          <cell r="D413">
            <v>3.5</v>
          </cell>
          <cell r="E413">
            <v>96</v>
          </cell>
          <cell r="F413">
            <v>25</v>
          </cell>
          <cell r="G413">
            <v>25</v>
          </cell>
          <cell r="H413" t="str">
            <v>NW 50-250G SS/GP</v>
          </cell>
          <cell r="I413">
            <v>50</v>
          </cell>
          <cell r="J413">
            <v>60</v>
          </cell>
          <cell r="K413">
            <v>90</v>
          </cell>
          <cell r="L413">
            <v>1.3581221810508404</v>
          </cell>
          <cell r="M413">
            <v>100</v>
          </cell>
          <cell r="N413">
            <v>125</v>
          </cell>
          <cell r="O413">
            <v>65</v>
          </cell>
          <cell r="P413">
            <v>50</v>
          </cell>
          <cell r="Q413">
            <v>259</v>
          </cell>
          <cell r="R413" t="str">
            <v>NW 50-250G SS/GP</v>
          </cell>
          <cell r="S413">
            <v>259</v>
          </cell>
          <cell r="T413">
            <v>46</v>
          </cell>
          <cell r="U413">
            <v>65</v>
          </cell>
          <cell r="V413">
            <v>50</v>
          </cell>
          <cell r="W413" t="str">
            <v>CI3B60/50/50/J25</v>
          </cell>
          <cell r="X413">
            <v>800</v>
          </cell>
          <cell r="Y413">
            <v>1330</v>
          </cell>
          <cell r="Z413">
            <v>2030</v>
          </cell>
          <cell r="AA413">
            <v>1090</v>
          </cell>
          <cell r="AB413">
            <v>1690</v>
          </cell>
          <cell r="AC413">
            <v>2030</v>
          </cell>
          <cell r="AD413">
            <v>1285</v>
          </cell>
          <cell r="AE413">
            <v>1690</v>
          </cell>
          <cell r="AF413">
            <v>2110</v>
          </cell>
          <cell r="AG413">
            <v>1285</v>
          </cell>
          <cell r="AH413">
            <v>1690</v>
          </cell>
          <cell r="AI413">
            <v>2110</v>
          </cell>
          <cell r="AJ413">
            <v>1285</v>
          </cell>
          <cell r="AK413">
            <v>1690</v>
          </cell>
          <cell r="AL413">
            <v>2110</v>
          </cell>
        </row>
        <row r="414">
          <cell r="B414" t="str">
            <v>U18 60 95</v>
          </cell>
          <cell r="C414" t="str">
            <v>VERTI 2513TP</v>
          </cell>
          <cell r="D414">
            <v>2.5</v>
          </cell>
          <cell r="E414">
            <v>100.5</v>
          </cell>
          <cell r="F414">
            <v>25</v>
          </cell>
          <cell r="G414">
            <v>25</v>
          </cell>
          <cell r="H414" t="str">
            <v>NW 50-315G SS/GP</v>
          </cell>
          <cell r="I414">
            <v>60</v>
          </cell>
          <cell r="J414">
            <v>60</v>
          </cell>
          <cell r="K414">
            <v>95</v>
          </cell>
          <cell r="L414">
            <v>1.3581221810508404</v>
          </cell>
          <cell r="M414">
            <v>100</v>
          </cell>
          <cell r="N414">
            <v>125</v>
          </cell>
          <cell r="O414">
            <v>65</v>
          </cell>
          <cell r="P414">
            <v>50</v>
          </cell>
          <cell r="Q414">
            <v>268</v>
          </cell>
          <cell r="R414" t="str">
            <v>NW 50-315G SS/GP</v>
          </cell>
          <cell r="S414">
            <v>268</v>
          </cell>
          <cell r="T414">
            <v>58</v>
          </cell>
          <cell r="U414">
            <v>65</v>
          </cell>
          <cell r="V414">
            <v>50</v>
          </cell>
          <cell r="W414" t="str">
            <v>CI3B60/50/50/J25</v>
          </cell>
          <cell r="X414">
            <v>800</v>
          </cell>
          <cell r="Y414">
            <v>1330</v>
          </cell>
          <cell r="Z414">
            <v>2030</v>
          </cell>
          <cell r="AA414">
            <v>1090</v>
          </cell>
          <cell r="AB414">
            <v>1690</v>
          </cell>
          <cell r="AC414">
            <v>2030</v>
          </cell>
          <cell r="AD414">
            <v>1285</v>
          </cell>
          <cell r="AE414">
            <v>1690</v>
          </cell>
          <cell r="AF414">
            <v>2110</v>
          </cell>
          <cell r="AG414">
            <v>1285</v>
          </cell>
          <cell r="AH414">
            <v>1690</v>
          </cell>
          <cell r="AI414">
            <v>2110</v>
          </cell>
          <cell r="AJ414">
            <v>1285</v>
          </cell>
          <cell r="AK414">
            <v>1690</v>
          </cell>
          <cell r="AL414">
            <v>2110</v>
          </cell>
        </row>
        <row r="415">
          <cell r="B415" t="str">
            <v>U18 60 100</v>
          </cell>
          <cell r="C415" t="str">
            <v>VERTI 2513TP</v>
          </cell>
          <cell r="D415">
            <v>2.3</v>
          </cell>
          <cell r="E415">
            <v>105</v>
          </cell>
          <cell r="F415">
            <v>25</v>
          </cell>
          <cell r="G415">
            <v>25</v>
          </cell>
          <cell r="H415" t="str">
            <v>NW 50-315G SS/GP</v>
          </cell>
          <cell r="I415">
            <v>60</v>
          </cell>
          <cell r="J415">
            <v>60</v>
          </cell>
          <cell r="K415">
            <v>100</v>
          </cell>
          <cell r="L415">
            <v>1.3581221810508404</v>
          </cell>
          <cell r="M415">
            <v>100</v>
          </cell>
          <cell r="N415">
            <v>125</v>
          </cell>
          <cell r="O415">
            <v>65</v>
          </cell>
          <cell r="P415">
            <v>50</v>
          </cell>
          <cell r="Q415">
            <v>273</v>
          </cell>
          <cell r="R415" t="str">
            <v>NW 50-315G SS/GP</v>
          </cell>
          <cell r="S415">
            <v>273</v>
          </cell>
          <cell r="T415">
            <v>58</v>
          </cell>
          <cell r="U415">
            <v>65</v>
          </cell>
          <cell r="V415">
            <v>50</v>
          </cell>
          <cell r="W415" t="str">
            <v>CI3B60/50/50/J25</v>
          </cell>
          <cell r="X415">
            <v>800</v>
          </cell>
          <cell r="Y415">
            <v>1330</v>
          </cell>
          <cell r="Z415">
            <v>2030</v>
          </cell>
          <cell r="AA415">
            <v>1090</v>
          </cell>
          <cell r="AB415">
            <v>1690</v>
          </cell>
          <cell r="AC415">
            <v>2030</v>
          </cell>
          <cell r="AD415">
            <v>1285</v>
          </cell>
          <cell r="AE415">
            <v>1690</v>
          </cell>
          <cell r="AF415">
            <v>2110</v>
          </cell>
          <cell r="AG415">
            <v>1285</v>
          </cell>
          <cell r="AH415">
            <v>1690</v>
          </cell>
          <cell r="AI415">
            <v>2110</v>
          </cell>
          <cell r="AJ415">
            <v>1285</v>
          </cell>
          <cell r="AK415">
            <v>1690</v>
          </cell>
          <cell r="AL415">
            <v>2110</v>
          </cell>
        </row>
        <row r="416">
          <cell r="B416" t="str">
            <v>U18 72 45</v>
          </cell>
          <cell r="C416" t="str">
            <v>VERTI 257TP</v>
          </cell>
          <cell r="D416">
            <v>2.5</v>
          </cell>
          <cell r="E416">
            <v>55.5</v>
          </cell>
          <cell r="F416">
            <v>25</v>
          </cell>
          <cell r="G416">
            <v>25</v>
          </cell>
          <cell r="H416" t="str">
            <v>NW 65-200 SS/GP</v>
          </cell>
          <cell r="I416">
            <v>30</v>
          </cell>
          <cell r="J416">
            <v>72</v>
          </cell>
          <cell r="K416">
            <v>45</v>
          </cell>
          <cell r="L416">
            <v>1.6297466172610082</v>
          </cell>
          <cell r="M416">
            <v>100</v>
          </cell>
          <cell r="N416">
            <v>125</v>
          </cell>
          <cell r="O416">
            <v>80</v>
          </cell>
          <cell r="P416">
            <v>65</v>
          </cell>
          <cell r="Q416">
            <v>185</v>
          </cell>
          <cell r="R416" t="str">
            <v>NW 65-200 SS/GP</v>
          </cell>
          <cell r="S416">
            <v>185</v>
          </cell>
          <cell r="T416">
            <v>27</v>
          </cell>
          <cell r="U416">
            <v>80</v>
          </cell>
          <cell r="V416">
            <v>65</v>
          </cell>
          <cell r="W416" t="str">
            <v>CI3B72/65/65/J25</v>
          </cell>
          <cell r="X416">
            <v>1100</v>
          </cell>
          <cell r="Y416">
            <v>1700</v>
          </cell>
          <cell r="Z416">
            <v>2200</v>
          </cell>
          <cell r="AA416">
            <v>1090</v>
          </cell>
          <cell r="AB416">
            <v>1690</v>
          </cell>
          <cell r="AC416">
            <v>2030</v>
          </cell>
          <cell r="AD416">
            <v>1300</v>
          </cell>
          <cell r="AE416">
            <v>1690</v>
          </cell>
          <cell r="AF416">
            <v>2110</v>
          </cell>
          <cell r="AG416">
            <v>1300</v>
          </cell>
          <cell r="AH416">
            <v>1690</v>
          </cell>
          <cell r="AI416">
            <v>2110</v>
          </cell>
          <cell r="AJ416">
            <v>1300</v>
          </cell>
          <cell r="AK416">
            <v>1690</v>
          </cell>
          <cell r="AL416">
            <v>2110</v>
          </cell>
        </row>
        <row r="417">
          <cell r="B417" t="str">
            <v>U18 72 50</v>
          </cell>
          <cell r="C417" t="str">
            <v>VERTI 257TP</v>
          </cell>
          <cell r="D417">
            <v>2.1</v>
          </cell>
          <cell r="E417">
            <v>60</v>
          </cell>
          <cell r="F417">
            <v>25</v>
          </cell>
          <cell r="G417">
            <v>25</v>
          </cell>
          <cell r="H417" t="str">
            <v>NW 65-200 SS/GP</v>
          </cell>
          <cell r="I417">
            <v>30</v>
          </cell>
          <cell r="J417">
            <v>72</v>
          </cell>
          <cell r="K417">
            <v>50</v>
          </cell>
          <cell r="L417">
            <v>1.6297466172610082</v>
          </cell>
          <cell r="M417">
            <v>100</v>
          </cell>
          <cell r="N417">
            <v>125</v>
          </cell>
          <cell r="O417">
            <v>80</v>
          </cell>
          <cell r="P417">
            <v>65</v>
          </cell>
          <cell r="Q417">
            <v>193</v>
          </cell>
          <cell r="R417" t="str">
            <v>NW 65-200 SS/GP</v>
          </cell>
          <cell r="S417">
            <v>193</v>
          </cell>
          <cell r="T417">
            <v>32</v>
          </cell>
          <cell r="U417">
            <v>80</v>
          </cell>
          <cell r="V417">
            <v>65</v>
          </cell>
          <cell r="W417" t="str">
            <v>CI3B72/65/65/J25</v>
          </cell>
          <cell r="X417">
            <v>1100</v>
          </cell>
          <cell r="Y417">
            <v>1700</v>
          </cell>
          <cell r="Z417">
            <v>2200</v>
          </cell>
          <cell r="AA417">
            <v>1090</v>
          </cell>
          <cell r="AB417">
            <v>1690</v>
          </cell>
          <cell r="AC417">
            <v>2030</v>
          </cell>
          <cell r="AD417">
            <v>1300</v>
          </cell>
          <cell r="AE417">
            <v>1690</v>
          </cell>
          <cell r="AF417">
            <v>2110</v>
          </cell>
          <cell r="AG417">
            <v>1300</v>
          </cell>
          <cell r="AH417">
            <v>1690</v>
          </cell>
          <cell r="AI417">
            <v>2110</v>
          </cell>
          <cell r="AJ417">
            <v>1300</v>
          </cell>
          <cell r="AK417">
            <v>1690</v>
          </cell>
          <cell r="AL417">
            <v>2110</v>
          </cell>
        </row>
        <row r="418">
          <cell r="B418" t="str">
            <v>U18 72 55</v>
          </cell>
          <cell r="C418" t="str">
            <v>VERTI 258TP</v>
          </cell>
          <cell r="D418">
            <v>2.4</v>
          </cell>
          <cell r="E418">
            <v>64.5</v>
          </cell>
          <cell r="F418">
            <v>25</v>
          </cell>
          <cell r="G418">
            <v>25</v>
          </cell>
          <cell r="H418" t="str">
            <v>NW 65-200 SS/GP</v>
          </cell>
          <cell r="I418">
            <v>40</v>
          </cell>
          <cell r="J418">
            <v>72</v>
          </cell>
          <cell r="K418">
            <v>55</v>
          </cell>
          <cell r="L418">
            <v>1.6297466172610082</v>
          </cell>
          <cell r="M418">
            <v>100</v>
          </cell>
          <cell r="N418">
            <v>125</v>
          </cell>
          <cell r="O418">
            <v>80</v>
          </cell>
          <cell r="P418">
            <v>65</v>
          </cell>
          <cell r="Q418">
            <v>203</v>
          </cell>
          <cell r="R418" t="str">
            <v>NW 65-200 SS/GP</v>
          </cell>
          <cell r="S418">
            <v>203</v>
          </cell>
          <cell r="T418">
            <v>46</v>
          </cell>
          <cell r="U418">
            <v>80</v>
          </cell>
          <cell r="V418">
            <v>65</v>
          </cell>
          <cell r="W418" t="str">
            <v>CI3B72/65/65/J25</v>
          </cell>
          <cell r="X418">
            <v>1100</v>
          </cell>
          <cell r="Y418">
            <v>1700</v>
          </cell>
          <cell r="Z418">
            <v>2200</v>
          </cell>
          <cell r="AA418">
            <v>1090</v>
          </cell>
          <cell r="AB418">
            <v>1690</v>
          </cell>
          <cell r="AC418">
            <v>2030</v>
          </cell>
          <cell r="AD418">
            <v>1300</v>
          </cell>
          <cell r="AE418">
            <v>1690</v>
          </cell>
          <cell r="AF418">
            <v>2110</v>
          </cell>
          <cell r="AG418">
            <v>1300</v>
          </cell>
          <cell r="AH418">
            <v>1690</v>
          </cell>
          <cell r="AI418">
            <v>2110</v>
          </cell>
          <cell r="AJ418">
            <v>1300</v>
          </cell>
          <cell r="AK418">
            <v>1690</v>
          </cell>
          <cell r="AL418">
            <v>2110</v>
          </cell>
        </row>
        <row r="419">
          <cell r="B419" t="str">
            <v>U18 72 60</v>
          </cell>
          <cell r="C419" t="str">
            <v>VERTI 258TP</v>
          </cell>
          <cell r="D419">
            <v>2.1</v>
          </cell>
          <cell r="E419">
            <v>69</v>
          </cell>
          <cell r="F419">
            <v>25</v>
          </cell>
          <cell r="G419">
            <v>25</v>
          </cell>
          <cell r="H419" t="str">
            <v>NW 65-200 SS/GP</v>
          </cell>
          <cell r="I419">
            <v>40</v>
          </cell>
          <cell r="J419">
            <v>72</v>
          </cell>
          <cell r="K419">
            <v>60</v>
          </cell>
          <cell r="L419">
            <v>1.6297466172610082</v>
          </cell>
          <cell r="M419">
            <v>100</v>
          </cell>
          <cell r="N419">
            <v>125</v>
          </cell>
          <cell r="O419">
            <v>80</v>
          </cell>
          <cell r="P419">
            <v>65</v>
          </cell>
          <cell r="Q419">
            <v>211</v>
          </cell>
          <cell r="R419" t="str">
            <v>NW 65-200 SS/GP</v>
          </cell>
          <cell r="S419">
            <v>211</v>
          </cell>
          <cell r="T419">
            <v>46</v>
          </cell>
          <cell r="U419">
            <v>80</v>
          </cell>
          <cell r="V419">
            <v>65</v>
          </cell>
          <cell r="W419" t="str">
            <v>CI3B72/65/65/J25</v>
          </cell>
          <cell r="X419">
            <v>1100</v>
          </cell>
          <cell r="Y419">
            <v>1700</v>
          </cell>
          <cell r="Z419">
            <v>2200</v>
          </cell>
          <cell r="AA419">
            <v>1090</v>
          </cell>
          <cell r="AB419">
            <v>1690</v>
          </cell>
          <cell r="AC419">
            <v>2030</v>
          </cell>
          <cell r="AD419">
            <v>1300</v>
          </cell>
          <cell r="AE419">
            <v>1690</v>
          </cell>
          <cell r="AF419">
            <v>2110</v>
          </cell>
          <cell r="AG419">
            <v>1300</v>
          </cell>
          <cell r="AH419">
            <v>1690</v>
          </cell>
          <cell r="AI419">
            <v>2110</v>
          </cell>
          <cell r="AJ419">
            <v>1300</v>
          </cell>
          <cell r="AK419">
            <v>1690</v>
          </cell>
          <cell r="AL419">
            <v>2110</v>
          </cell>
        </row>
        <row r="420">
          <cell r="B420" t="str">
            <v>U18 72 65</v>
          </cell>
          <cell r="C420" t="str">
            <v>VERTI 258TP</v>
          </cell>
          <cell r="D420">
            <v>1.9</v>
          </cell>
          <cell r="E420">
            <v>73.5</v>
          </cell>
          <cell r="F420">
            <v>25</v>
          </cell>
          <cell r="G420">
            <v>25</v>
          </cell>
          <cell r="H420" t="str">
            <v>NW 65-250 SS/GP</v>
          </cell>
          <cell r="I420">
            <v>40</v>
          </cell>
          <cell r="J420">
            <v>72</v>
          </cell>
          <cell r="K420">
            <v>65</v>
          </cell>
          <cell r="L420">
            <v>1.6297466172610082</v>
          </cell>
          <cell r="M420">
            <v>100</v>
          </cell>
          <cell r="N420">
            <v>125</v>
          </cell>
          <cell r="O420">
            <v>80</v>
          </cell>
          <cell r="P420">
            <v>65</v>
          </cell>
          <cell r="Q420">
            <v>216</v>
          </cell>
          <cell r="R420" t="str">
            <v>NW 65-250 SS/GP</v>
          </cell>
          <cell r="S420">
            <v>216</v>
          </cell>
          <cell r="T420">
            <v>46</v>
          </cell>
          <cell r="U420">
            <v>80</v>
          </cell>
          <cell r="V420">
            <v>65</v>
          </cell>
          <cell r="W420" t="str">
            <v>CI3B72/65/65/J25</v>
          </cell>
          <cell r="X420">
            <v>1100</v>
          </cell>
          <cell r="Y420">
            <v>1700</v>
          </cell>
          <cell r="Z420">
            <v>2200</v>
          </cell>
          <cell r="AA420">
            <v>1090</v>
          </cell>
          <cell r="AB420">
            <v>1690</v>
          </cell>
          <cell r="AC420">
            <v>2030</v>
          </cell>
          <cell r="AD420">
            <v>1300</v>
          </cell>
          <cell r="AE420">
            <v>1690</v>
          </cell>
          <cell r="AF420">
            <v>2110</v>
          </cell>
          <cell r="AG420">
            <v>1300</v>
          </cell>
          <cell r="AH420">
            <v>1690</v>
          </cell>
          <cell r="AI420">
            <v>2110</v>
          </cell>
          <cell r="AJ420">
            <v>1300</v>
          </cell>
          <cell r="AK420">
            <v>1690</v>
          </cell>
          <cell r="AL420">
            <v>2110</v>
          </cell>
        </row>
        <row r="421">
          <cell r="B421" t="str">
            <v>U18 72 70</v>
          </cell>
          <cell r="C421" t="str">
            <v>VERTI 259TP</v>
          </cell>
          <cell r="D421">
            <v>2.2</v>
          </cell>
          <cell r="E421">
            <v>78</v>
          </cell>
          <cell r="F421">
            <v>25</v>
          </cell>
          <cell r="G421">
            <v>25</v>
          </cell>
          <cell r="H421" t="str">
            <v>NW 65-250 SS/GP</v>
          </cell>
          <cell r="I421">
            <v>50</v>
          </cell>
          <cell r="J421">
            <v>72</v>
          </cell>
          <cell r="K421">
            <v>70</v>
          </cell>
          <cell r="L421">
            <v>1.6297466172610082</v>
          </cell>
          <cell r="M421">
            <v>100</v>
          </cell>
          <cell r="N421">
            <v>125</v>
          </cell>
          <cell r="O421">
            <v>80</v>
          </cell>
          <cell r="P421">
            <v>65</v>
          </cell>
          <cell r="Q421">
            <v>224</v>
          </cell>
          <cell r="R421" t="str">
            <v>NW 65-250 SS/GP</v>
          </cell>
          <cell r="S421">
            <v>224</v>
          </cell>
          <cell r="T421">
            <v>46</v>
          </cell>
          <cell r="U421">
            <v>80</v>
          </cell>
          <cell r="V421">
            <v>65</v>
          </cell>
          <cell r="W421" t="str">
            <v>CI3B72/65/65/J25</v>
          </cell>
          <cell r="X421">
            <v>1100</v>
          </cell>
          <cell r="Y421">
            <v>1700</v>
          </cell>
          <cell r="Z421">
            <v>2200</v>
          </cell>
          <cell r="AA421">
            <v>1090</v>
          </cell>
          <cell r="AB421">
            <v>1690</v>
          </cell>
          <cell r="AC421">
            <v>2030</v>
          </cell>
          <cell r="AD421">
            <v>1300</v>
          </cell>
          <cell r="AE421">
            <v>1690</v>
          </cell>
          <cell r="AF421">
            <v>2110</v>
          </cell>
          <cell r="AG421">
            <v>1300</v>
          </cell>
          <cell r="AH421">
            <v>1690</v>
          </cell>
          <cell r="AI421">
            <v>2110</v>
          </cell>
          <cell r="AJ421">
            <v>1300</v>
          </cell>
          <cell r="AK421">
            <v>1690</v>
          </cell>
          <cell r="AL421">
            <v>2110</v>
          </cell>
        </row>
        <row r="422">
          <cell r="B422" t="str">
            <v>U18 72 75</v>
          </cell>
          <cell r="C422" t="str">
            <v>VERTI 259TP</v>
          </cell>
          <cell r="D422">
            <v>1.9</v>
          </cell>
          <cell r="E422">
            <v>82.5</v>
          </cell>
          <cell r="F422">
            <v>25</v>
          </cell>
          <cell r="G422">
            <v>25</v>
          </cell>
          <cell r="H422" t="str">
            <v>NW 50-250G SS/GP</v>
          </cell>
          <cell r="I422">
            <v>40</v>
          </cell>
          <cell r="J422">
            <v>72</v>
          </cell>
          <cell r="K422">
            <v>75</v>
          </cell>
          <cell r="L422">
            <v>1.6297466172610082</v>
          </cell>
          <cell r="M422">
            <v>100</v>
          </cell>
          <cell r="N422">
            <v>125</v>
          </cell>
          <cell r="O422">
            <v>65</v>
          </cell>
          <cell r="P422">
            <v>50</v>
          </cell>
          <cell r="Q422">
            <v>248</v>
          </cell>
          <cell r="R422" t="str">
            <v>NW 50-250G SS/GP</v>
          </cell>
          <cell r="S422">
            <v>248</v>
          </cell>
          <cell r="T422">
            <v>46</v>
          </cell>
          <cell r="U422">
            <v>65</v>
          </cell>
          <cell r="V422">
            <v>50</v>
          </cell>
          <cell r="W422" t="str">
            <v>CI3B72/50/50/J25</v>
          </cell>
          <cell r="X422">
            <v>1100</v>
          </cell>
          <cell r="Y422">
            <v>1700</v>
          </cell>
          <cell r="Z422">
            <v>2200</v>
          </cell>
          <cell r="AA422">
            <v>1090</v>
          </cell>
          <cell r="AB422">
            <v>1690</v>
          </cell>
          <cell r="AC422">
            <v>2030</v>
          </cell>
          <cell r="AD422">
            <v>1300</v>
          </cell>
          <cell r="AE422">
            <v>1690</v>
          </cell>
          <cell r="AF422">
            <v>2110</v>
          </cell>
          <cell r="AG422">
            <v>1300</v>
          </cell>
          <cell r="AH422">
            <v>1690</v>
          </cell>
          <cell r="AI422">
            <v>2110</v>
          </cell>
          <cell r="AJ422">
            <v>1300</v>
          </cell>
          <cell r="AK422">
            <v>1690</v>
          </cell>
          <cell r="AL422">
            <v>2110</v>
          </cell>
        </row>
        <row r="423">
          <cell r="B423" t="str">
            <v>U18 72 80</v>
          </cell>
          <cell r="C423" t="str">
            <v>VERTI 3010TP</v>
          </cell>
          <cell r="D423">
            <v>4.1</v>
          </cell>
          <cell r="E423">
            <v>87</v>
          </cell>
          <cell r="F423">
            <v>25</v>
          </cell>
          <cell r="G423">
            <v>25</v>
          </cell>
          <cell r="H423" t="str">
            <v>NW 50-250G SS/GP</v>
          </cell>
          <cell r="I423">
            <v>50</v>
          </cell>
          <cell r="J423">
            <v>72</v>
          </cell>
          <cell r="K423">
            <v>80</v>
          </cell>
          <cell r="L423">
            <v>1.6297466172610082</v>
          </cell>
          <cell r="M423">
            <v>100</v>
          </cell>
          <cell r="N423">
            <v>125</v>
          </cell>
          <cell r="O423">
            <v>65</v>
          </cell>
          <cell r="P423">
            <v>50</v>
          </cell>
          <cell r="Q423">
            <v>254</v>
          </cell>
          <cell r="R423" t="str">
            <v>NW 50-250G SS/GP</v>
          </cell>
          <cell r="S423">
            <v>254</v>
          </cell>
          <cell r="T423">
            <v>46</v>
          </cell>
          <cell r="U423">
            <v>65</v>
          </cell>
          <cell r="V423">
            <v>50</v>
          </cell>
          <cell r="W423" t="str">
            <v>CI3B72/50/50/J25</v>
          </cell>
          <cell r="X423">
            <v>1100</v>
          </cell>
          <cell r="Y423">
            <v>1700</v>
          </cell>
          <cell r="Z423">
            <v>2200</v>
          </cell>
          <cell r="AA423">
            <v>1090</v>
          </cell>
          <cell r="AB423">
            <v>1690</v>
          </cell>
          <cell r="AC423">
            <v>2030</v>
          </cell>
          <cell r="AD423">
            <v>1300</v>
          </cell>
          <cell r="AE423">
            <v>1690</v>
          </cell>
          <cell r="AF423">
            <v>2110</v>
          </cell>
          <cell r="AG423">
            <v>1300</v>
          </cell>
          <cell r="AH423">
            <v>1690</v>
          </cell>
          <cell r="AI423">
            <v>2110</v>
          </cell>
          <cell r="AJ423">
            <v>1300</v>
          </cell>
          <cell r="AK423">
            <v>1690</v>
          </cell>
          <cell r="AL423">
            <v>2110</v>
          </cell>
        </row>
        <row r="424">
          <cell r="B424" t="str">
            <v>U18 72 85</v>
          </cell>
          <cell r="C424" t="str">
            <v>VERTI 3010TP</v>
          </cell>
          <cell r="D424">
            <v>3.9</v>
          </cell>
          <cell r="E424">
            <v>91.5</v>
          </cell>
          <cell r="F424">
            <v>25</v>
          </cell>
          <cell r="G424">
            <v>25</v>
          </cell>
          <cell r="H424" t="str">
            <v>NW 50-250G SS/GP</v>
          </cell>
          <cell r="I424">
            <v>50</v>
          </cell>
          <cell r="J424">
            <v>72</v>
          </cell>
          <cell r="K424">
            <v>85</v>
          </cell>
          <cell r="L424">
            <v>1.6297466172610082</v>
          </cell>
          <cell r="M424">
            <v>100</v>
          </cell>
          <cell r="N424">
            <v>125</v>
          </cell>
          <cell r="O424">
            <v>65</v>
          </cell>
          <cell r="P424">
            <v>50</v>
          </cell>
          <cell r="Q424">
            <v>260</v>
          </cell>
          <cell r="R424" t="str">
            <v>NW 50-250G SS/GP</v>
          </cell>
          <cell r="S424">
            <v>260</v>
          </cell>
          <cell r="T424">
            <v>46</v>
          </cell>
          <cell r="U424">
            <v>65</v>
          </cell>
          <cell r="V424">
            <v>50</v>
          </cell>
          <cell r="W424" t="str">
            <v>CI3B72/50/50/J25</v>
          </cell>
          <cell r="X424">
            <v>1100</v>
          </cell>
          <cell r="Y424">
            <v>1700</v>
          </cell>
          <cell r="Z424">
            <v>2200</v>
          </cell>
          <cell r="AA424">
            <v>1090</v>
          </cell>
          <cell r="AB424">
            <v>1690</v>
          </cell>
          <cell r="AC424">
            <v>2030</v>
          </cell>
          <cell r="AD424">
            <v>1300</v>
          </cell>
          <cell r="AE424">
            <v>1690</v>
          </cell>
          <cell r="AF424">
            <v>2110</v>
          </cell>
          <cell r="AG424">
            <v>1300</v>
          </cell>
          <cell r="AH424">
            <v>1690</v>
          </cell>
          <cell r="AI424">
            <v>2110</v>
          </cell>
          <cell r="AJ424">
            <v>1300</v>
          </cell>
          <cell r="AK424">
            <v>1690</v>
          </cell>
          <cell r="AL424">
            <v>2110</v>
          </cell>
        </row>
        <row r="425">
          <cell r="B425" t="str">
            <v>U18 72 90</v>
          </cell>
          <cell r="C425" t="str">
            <v>VERTI 3010TP</v>
          </cell>
          <cell r="D425">
            <v>3.5</v>
          </cell>
          <cell r="E425">
            <v>96</v>
          </cell>
          <cell r="F425">
            <v>25</v>
          </cell>
          <cell r="G425">
            <v>25</v>
          </cell>
          <cell r="H425" t="str">
            <v>NW 50-315G SS/GP</v>
          </cell>
          <cell r="I425">
            <v>60</v>
          </cell>
          <cell r="J425">
            <v>72</v>
          </cell>
          <cell r="K425">
            <v>90</v>
          </cell>
          <cell r="L425">
            <v>1.6297466172610082</v>
          </cell>
          <cell r="M425">
            <v>100</v>
          </cell>
          <cell r="N425">
            <v>125</v>
          </cell>
          <cell r="O425">
            <v>65</v>
          </cell>
          <cell r="P425">
            <v>50</v>
          </cell>
          <cell r="Q425">
            <v>268</v>
          </cell>
          <cell r="R425" t="str">
            <v>NW 50-315G SS/GP</v>
          </cell>
          <cell r="S425">
            <v>268</v>
          </cell>
          <cell r="T425">
            <v>58</v>
          </cell>
          <cell r="U425">
            <v>65</v>
          </cell>
          <cell r="V425">
            <v>50</v>
          </cell>
          <cell r="W425" t="str">
            <v>CI3B72/50/50/J25</v>
          </cell>
          <cell r="X425">
            <v>1100</v>
          </cell>
          <cell r="Y425">
            <v>1700</v>
          </cell>
          <cell r="Z425">
            <v>2200</v>
          </cell>
          <cell r="AA425">
            <v>1090</v>
          </cell>
          <cell r="AB425">
            <v>1690</v>
          </cell>
          <cell r="AC425">
            <v>2030</v>
          </cell>
          <cell r="AD425">
            <v>1300</v>
          </cell>
          <cell r="AE425">
            <v>1690</v>
          </cell>
          <cell r="AF425">
            <v>2110</v>
          </cell>
          <cell r="AG425">
            <v>1300</v>
          </cell>
          <cell r="AH425">
            <v>1690</v>
          </cell>
          <cell r="AI425">
            <v>2110</v>
          </cell>
          <cell r="AJ425">
            <v>1300</v>
          </cell>
          <cell r="AK425">
            <v>1690</v>
          </cell>
          <cell r="AL425">
            <v>2110</v>
          </cell>
        </row>
        <row r="426">
          <cell r="B426" t="str">
            <v>U18 72 95</v>
          </cell>
          <cell r="C426" t="str">
            <v>VERTI 2513TP</v>
          </cell>
          <cell r="D426">
            <v>2.5</v>
          </cell>
          <cell r="E426">
            <v>100.5</v>
          </cell>
          <cell r="F426">
            <v>25</v>
          </cell>
          <cell r="G426">
            <v>25</v>
          </cell>
          <cell r="H426" t="str">
            <v>NW 50-315G SS/GP</v>
          </cell>
          <cell r="I426">
            <v>60</v>
          </cell>
          <cell r="J426">
            <v>72</v>
          </cell>
          <cell r="K426">
            <v>95</v>
          </cell>
          <cell r="L426">
            <v>1.6297466172610082</v>
          </cell>
          <cell r="M426">
            <v>100</v>
          </cell>
          <cell r="N426">
            <v>125</v>
          </cell>
          <cell r="O426">
            <v>65</v>
          </cell>
          <cell r="P426">
            <v>50</v>
          </cell>
          <cell r="Q426">
            <v>275</v>
          </cell>
          <cell r="R426" t="str">
            <v>NW 50-315G SS/GP</v>
          </cell>
          <cell r="S426">
            <v>275</v>
          </cell>
          <cell r="T426">
            <v>58</v>
          </cell>
          <cell r="U426">
            <v>65</v>
          </cell>
          <cell r="V426">
            <v>50</v>
          </cell>
          <cell r="W426" t="str">
            <v>CI3B72/50/50/J25</v>
          </cell>
          <cell r="X426">
            <v>1100</v>
          </cell>
          <cell r="Y426">
            <v>1700</v>
          </cell>
          <cell r="Z426">
            <v>2200</v>
          </cell>
          <cell r="AA426">
            <v>1090</v>
          </cell>
          <cell r="AB426">
            <v>1690</v>
          </cell>
          <cell r="AC426">
            <v>2030</v>
          </cell>
          <cell r="AD426">
            <v>1300</v>
          </cell>
          <cell r="AE426">
            <v>1690</v>
          </cell>
          <cell r="AF426">
            <v>2110</v>
          </cell>
          <cell r="AG426">
            <v>1300</v>
          </cell>
          <cell r="AH426">
            <v>1690</v>
          </cell>
          <cell r="AI426">
            <v>2110</v>
          </cell>
          <cell r="AJ426">
            <v>1300</v>
          </cell>
          <cell r="AK426">
            <v>1690</v>
          </cell>
          <cell r="AL426">
            <v>2110</v>
          </cell>
        </row>
        <row r="427">
          <cell r="B427" t="str">
            <v>U18 72 100</v>
          </cell>
          <cell r="C427" t="str">
            <v>VERTI 2513TP</v>
          </cell>
          <cell r="D427">
            <v>2.3</v>
          </cell>
          <cell r="E427">
            <v>105</v>
          </cell>
          <cell r="F427">
            <v>25</v>
          </cell>
          <cell r="G427">
            <v>25</v>
          </cell>
          <cell r="H427" t="str">
            <v>NW 50-315G SS/GP</v>
          </cell>
          <cell r="I427">
            <v>60</v>
          </cell>
          <cell r="J427">
            <v>72</v>
          </cell>
          <cell r="K427">
            <v>100</v>
          </cell>
          <cell r="L427">
            <v>1.6297466172610082</v>
          </cell>
          <cell r="M427">
            <v>100</v>
          </cell>
          <cell r="N427">
            <v>125</v>
          </cell>
          <cell r="O427">
            <v>65</v>
          </cell>
          <cell r="P427">
            <v>50</v>
          </cell>
          <cell r="Q427">
            <v>280</v>
          </cell>
          <cell r="R427" t="str">
            <v>NW 50-315G SS/GP</v>
          </cell>
          <cell r="S427">
            <v>280</v>
          </cell>
          <cell r="T427">
            <v>87</v>
          </cell>
          <cell r="U427">
            <v>65</v>
          </cell>
          <cell r="V427">
            <v>50</v>
          </cell>
          <cell r="W427" t="str">
            <v>CI3B72/50/50/J25</v>
          </cell>
          <cell r="X427">
            <v>1100</v>
          </cell>
          <cell r="Y427">
            <v>1700</v>
          </cell>
          <cell r="Z427">
            <v>2200</v>
          </cell>
          <cell r="AA427">
            <v>1090</v>
          </cell>
          <cell r="AB427">
            <v>1690</v>
          </cell>
          <cell r="AC427">
            <v>2030</v>
          </cell>
          <cell r="AD427">
            <v>1300</v>
          </cell>
          <cell r="AE427">
            <v>1690</v>
          </cell>
          <cell r="AF427">
            <v>2110</v>
          </cell>
          <cell r="AG427">
            <v>1300</v>
          </cell>
          <cell r="AH427">
            <v>1690</v>
          </cell>
          <cell r="AI427">
            <v>2110</v>
          </cell>
          <cell r="AJ427">
            <v>1300</v>
          </cell>
          <cell r="AK427">
            <v>1690</v>
          </cell>
          <cell r="AL427">
            <v>2110</v>
          </cell>
        </row>
        <row r="428">
          <cell r="B428" t="str">
            <v>U18 84 45</v>
          </cell>
          <cell r="C428" t="str">
            <v>VERTI 257TP</v>
          </cell>
          <cell r="D428">
            <v>2.5</v>
          </cell>
          <cell r="E428">
            <v>55.5</v>
          </cell>
          <cell r="F428">
            <v>25</v>
          </cell>
          <cell r="G428">
            <v>25</v>
          </cell>
          <cell r="H428" t="str">
            <v>NW 65-200 SS/GP</v>
          </cell>
          <cell r="I428">
            <v>30</v>
          </cell>
          <cell r="J428">
            <v>84</v>
          </cell>
          <cell r="K428">
            <v>45</v>
          </cell>
          <cell r="L428">
            <v>1.9013710534711763</v>
          </cell>
          <cell r="M428">
            <v>100</v>
          </cell>
          <cell r="N428">
            <v>125</v>
          </cell>
          <cell r="O428">
            <v>80</v>
          </cell>
          <cell r="P428">
            <v>65</v>
          </cell>
          <cell r="Q428">
            <v>188</v>
          </cell>
          <cell r="R428" t="str">
            <v>NW 65-200 SS/GP</v>
          </cell>
          <cell r="S428">
            <v>188</v>
          </cell>
          <cell r="T428">
            <v>32</v>
          </cell>
          <cell r="U428">
            <v>80</v>
          </cell>
          <cell r="V428">
            <v>65</v>
          </cell>
          <cell r="W428" t="str">
            <v>CI3B84/65/65/J25</v>
          </cell>
          <cell r="X428">
            <v>1100</v>
          </cell>
          <cell r="Y428">
            <v>1700</v>
          </cell>
          <cell r="Z428">
            <v>2200</v>
          </cell>
          <cell r="AA428">
            <v>1100</v>
          </cell>
          <cell r="AB428">
            <v>2040</v>
          </cell>
          <cell r="AC428">
            <v>2200</v>
          </cell>
          <cell r="AD428">
            <v>1300</v>
          </cell>
          <cell r="AE428">
            <v>1690</v>
          </cell>
          <cell r="AF428">
            <v>2110</v>
          </cell>
          <cell r="AG428">
            <v>1300</v>
          </cell>
          <cell r="AH428">
            <v>1690</v>
          </cell>
          <cell r="AI428">
            <v>2110</v>
          </cell>
          <cell r="AJ428">
            <v>1300</v>
          </cell>
          <cell r="AK428">
            <v>1690</v>
          </cell>
          <cell r="AL428">
            <v>2110</v>
          </cell>
        </row>
        <row r="429">
          <cell r="B429" t="str">
            <v>U18 84 50</v>
          </cell>
          <cell r="C429" t="str">
            <v>VERTI 257TP</v>
          </cell>
          <cell r="D429">
            <v>2.1</v>
          </cell>
          <cell r="E429">
            <v>60</v>
          </cell>
          <cell r="F429">
            <v>25</v>
          </cell>
          <cell r="G429">
            <v>25</v>
          </cell>
          <cell r="H429" t="str">
            <v>NW 65-200 SS/GP</v>
          </cell>
          <cell r="I429">
            <v>40</v>
          </cell>
          <cell r="J429">
            <v>84</v>
          </cell>
          <cell r="K429">
            <v>50</v>
          </cell>
          <cell r="L429">
            <v>1.9013710534711763</v>
          </cell>
          <cell r="M429">
            <v>100</v>
          </cell>
          <cell r="N429">
            <v>125</v>
          </cell>
          <cell r="O429">
            <v>80</v>
          </cell>
          <cell r="P429">
            <v>65</v>
          </cell>
          <cell r="Q429">
            <v>197</v>
          </cell>
          <cell r="R429" t="str">
            <v>NW 65-200 SS/GP</v>
          </cell>
          <cell r="S429">
            <v>197</v>
          </cell>
          <cell r="T429">
            <v>32</v>
          </cell>
          <cell r="U429">
            <v>80</v>
          </cell>
          <cell r="V429">
            <v>65</v>
          </cell>
          <cell r="W429" t="str">
            <v>CI3B84/65/65/J25</v>
          </cell>
          <cell r="X429">
            <v>1100</v>
          </cell>
          <cell r="Y429">
            <v>1700</v>
          </cell>
          <cell r="Z429">
            <v>2200</v>
          </cell>
          <cell r="AA429">
            <v>1100</v>
          </cell>
          <cell r="AB429">
            <v>2040</v>
          </cell>
          <cell r="AC429">
            <v>2200</v>
          </cell>
          <cell r="AD429">
            <v>1300</v>
          </cell>
          <cell r="AE429">
            <v>1690</v>
          </cell>
          <cell r="AF429">
            <v>2110</v>
          </cell>
          <cell r="AG429">
            <v>1300</v>
          </cell>
          <cell r="AH429">
            <v>1690</v>
          </cell>
          <cell r="AI429">
            <v>2110</v>
          </cell>
          <cell r="AJ429">
            <v>1300</v>
          </cell>
          <cell r="AK429">
            <v>1690</v>
          </cell>
          <cell r="AL429">
            <v>2110</v>
          </cell>
        </row>
        <row r="430">
          <cell r="B430" t="str">
            <v>U18 84 55</v>
          </cell>
          <cell r="C430" t="str">
            <v>VERTI 258TP</v>
          </cell>
          <cell r="D430">
            <v>2.4</v>
          </cell>
          <cell r="E430">
            <v>64.5</v>
          </cell>
          <cell r="F430">
            <v>25</v>
          </cell>
          <cell r="G430">
            <v>25</v>
          </cell>
          <cell r="H430" t="str">
            <v>NW 65-200 SS/GP</v>
          </cell>
          <cell r="I430">
            <v>40</v>
          </cell>
          <cell r="J430">
            <v>84</v>
          </cell>
          <cell r="K430">
            <v>55</v>
          </cell>
          <cell r="L430">
            <v>1.9013710534711763</v>
          </cell>
          <cell r="M430">
            <v>100</v>
          </cell>
          <cell r="N430">
            <v>125</v>
          </cell>
          <cell r="O430">
            <v>80</v>
          </cell>
          <cell r="P430">
            <v>65</v>
          </cell>
          <cell r="Q430">
            <v>205</v>
          </cell>
          <cell r="R430" t="str">
            <v>NW 65-200 SS/GP</v>
          </cell>
          <cell r="S430">
            <v>205</v>
          </cell>
          <cell r="T430">
            <v>46</v>
          </cell>
          <cell r="U430">
            <v>80</v>
          </cell>
          <cell r="V430">
            <v>65</v>
          </cell>
          <cell r="W430" t="str">
            <v>CI3B84/65/65/J25</v>
          </cell>
          <cell r="X430">
            <v>1100</v>
          </cell>
          <cell r="Y430">
            <v>1700</v>
          </cell>
          <cell r="Z430">
            <v>2200</v>
          </cell>
          <cell r="AA430">
            <v>1100</v>
          </cell>
          <cell r="AB430">
            <v>2040</v>
          </cell>
          <cell r="AC430">
            <v>2200</v>
          </cell>
          <cell r="AD430">
            <v>1300</v>
          </cell>
          <cell r="AE430">
            <v>1690</v>
          </cell>
          <cell r="AF430">
            <v>2110</v>
          </cell>
          <cell r="AG430">
            <v>1300</v>
          </cell>
          <cell r="AH430">
            <v>1690</v>
          </cell>
          <cell r="AI430">
            <v>2110</v>
          </cell>
          <cell r="AJ430">
            <v>1300</v>
          </cell>
          <cell r="AK430">
            <v>1690</v>
          </cell>
          <cell r="AL430">
            <v>2110</v>
          </cell>
        </row>
        <row r="431">
          <cell r="B431" t="str">
            <v>U18 84 60</v>
          </cell>
          <cell r="C431" t="str">
            <v>VERTI 258TP</v>
          </cell>
          <cell r="D431">
            <v>2.1</v>
          </cell>
          <cell r="E431">
            <v>69</v>
          </cell>
          <cell r="F431">
            <v>25</v>
          </cell>
          <cell r="G431">
            <v>25</v>
          </cell>
          <cell r="H431" t="str">
            <v>NW 65-200 SS/GP</v>
          </cell>
          <cell r="I431">
            <v>40</v>
          </cell>
          <cell r="J431">
            <v>84</v>
          </cell>
          <cell r="K431">
            <v>60</v>
          </cell>
          <cell r="L431">
            <v>1.9013710534711763</v>
          </cell>
          <cell r="M431">
            <v>100</v>
          </cell>
          <cell r="N431">
            <v>125</v>
          </cell>
          <cell r="O431">
            <v>80</v>
          </cell>
          <cell r="P431">
            <v>65</v>
          </cell>
          <cell r="Q431">
            <v>212</v>
          </cell>
          <cell r="R431" t="str">
            <v>NW 65-200 SS/GP</v>
          </cell>
          <cell r="S431">
            <v>212</v>
          </cell>
          <cell r="T431">
            <v>46</v>
          </cell>
          <cell r="U431">
            <v>80</v>
          </cell>
          <cell r="V431">
            <v>65</v>
          </cell>
          <cell r="W431" t="str">
            <v>CI3B84/65/65/J25</v>
          </cell>
          <cell r="X431">
            <v>1100</v>
          </cell>
          <cell r="Y431">
            <v>1700</v>
          </cell>
          <cell r="Z431">
            <v>2200</v>
          </cell>
          <cell r="AA431">
            <v>1100</v>
          </cell>
          <cell r="AB431">
            <v>2040</v>
          </cell>
          <cell r="AC431">
            <v>2200</v>
          </cell>
          <cell r="AD431">
            <v>1300</v>
          </cell>
          <cell r="AE431">
            <v>1690</v>
          </cell>
          <cell r="AF431">
            <v>2110</v>
          </cell>
          <cell r="AG431">
            <v>1300</v>
          </cell>
          <cell r="AH431">
            <v>1690</v>
          </cell>
          <cell r="AI431">
            <v>2110</v>
          </cell>
          <cell r="AJ431">
            <v>1300</v>
          </cell>
          <cell r="AK431">
            <v>1690</v>
          </cell>
          <cell r="AL431">
            <v>2110</v>
          </cell>
        </row>
        <row r="432">
          <cell r="B432" t="str">
            <v>U18 84 65</v>
          </cell>
          <cell r="C432" t="str">
            <v>VERTI 258TP</v>
          </cell>
          <cell r="D432">
            <v>1.9</v>
          </cell>
          <cell r="E432">
            <v>73.5</v>
          </cell>
          <cell r="F432">
            <v>25</v>
          </cell>
          <cell r="G432">
            <v>25</v>
          </cell>
          <cell r="H432" t="str">
            <v>NW 65-250 SS/GP</v>
          </cell>
          <cell r="I432">
            <v>40</v>
          </cell>
          <cell r="J432">
            <v>84</v>
          </cell>
          <cell r="K432">
            <v>65</v>
          </cell>
          <cell r="L432">
            <v>1.9013710534711763</v>
          </cell>
          <cell r="M432">
            <v>100</v>
          </cell>
          <cell r="N432">
            <v>125</v>
          </cell>
          <cell r="O432">
            <v>80</v>
          </cell>
          <cell r="P432">
            <v>65</v>
          </cell>
          <cell r="Q432">
            <v>219</v>
          </cell>
          <cell r="R432" t="str">
            <v>NW 65-250 SS/GP</v>
          </cell>
          <cell r="S432">
            <v>219</v>
          </cell>
          <cell r="T432">
            <v>46</v>
          </cell>
          <cell r="U432">
            <v>80</v>
          </cell>
          <cell r="V432">
            <v>65</v>
          </cell>
          <cell r="W432" t="str">
            <v>CI3B84/65/65/J25</v>
          </cell>
          <cell r="X432">
            <v>1100</v>
          </cell>
          <cell r="Y432">
            <v>1700</v>
          </cell>
          <cell r="Z432">
            <v>2200</v>
          </cell>
          <cell r="AA432">
            <v>1100</v>
          </cell>
          <cell r="AB432">
            <v>2040</v>
          </cell>
          <cell r="AC432">
            <v>2200</v>
          </cell>
          <cell r="AD432">
            <v>1300</v>
          </cell>
          <cell r="AE432">
            <v>1690</v>
          </cell>
          <cell r="AF432">
            <v>2110</v>
          </cell>
          <cell r="AG432">
            <v>1300</v>
          </cell>
          <cell r="AH432">
            <v>1690</v>
          </cell>
          <cell r="AI432">
            <v>2110</v>
          </cell>
          <cell r="AJ432">
            <v>1300</v>
          </cell>
          <cell r="AK432">
            <v>1690</v>
          </cell>
          <cell r="AL432">
            <v>2110</v>
          </cell>
        </row>
        <row r="433">
          <cell r="B433" t="str">
            <v>U18 84 70</v>
          </cell>
          <cell r="C433" t="str">
            <v>VERTI 259TP</v>
          </cell>
          <cell r="D433">
            <v>2.2</v>
          </cell>
          <cell r="E433">
            <v>78</v>
          </cell>
          <cell r="F433">
            <v>25</v>
          </cell>
          <cell r="G433">
            <v>25</v>
          </cell>
          <cell r="H433" t="str">
            <v>NW 65-250 SS/GP</v>
          </cell>
          <cell r="I433">
            <v>50</v>
          </cell>
          <cell r="J433">
            <v>84</v>
          </cell>
          <cell r="K433">
            <v>70</v>
          </cell>
          <cell r="L433">
            <v>1.9013710534711763</v>
          </cell>
          <cell r="M433">
            <v>100</v>
          </cell>
          <cell r="N433">
            <v>125</v>
          </cell>
          <cell r="O433">
            <v>80</v>
          </cell>
          <cell r="P433">
            <v>65</v>
          </cell>
          <cell r="Q433">
            <v>227</v>
          </cell>
          <cell r="R433" t="str">
            <v>NW 65-250 SS/GP</v>
          </cell>
          <cell r="S433">
            <v>227</v>
          </cell>
          <cell r="T433">
            <v>46</v>
          </cell>
          <cell r="U433">
            <v>80</v>
          </cell>
          <cell r="V433">
            <v>65</v>
          </cell>
          <cell r="W433" t="str">
            <v>CI3B84/65/65/J25</v>
          </cell>
          <cell r="X433">
            <v>1100</v>
          </cell>
          <cell r="Y433">
            <v>1700</v>
          </cell>
          <cell r="Z433">
            <v>2200</v>
          </cell>
          <cell r="AA433">
            <v>1100</v>
          </cell>
          <cell r="AB433">
            <v>2040</v>
          </cell>
          <cell r="AC433">
            <v>2200</v>
          </cell>
          <cell r="AD433">
            <v>1300</v>
          </cell>
          <cell r="AE433">
            <v>1690</v>
          </cell>
          <cell r="AF433">
            <v>2110</v>
          </cell>
          <cell r="AG433">
            <v>1300</v>
          </cell>
          <cell r="AH433">
            <v>1690</v>
          </cell>
          <cell r="AI433">
            <v>2110</v>
          </cell>
          <cell r="AJ433">
            <v>1300</v>
          </cell>
          <cell r="AK433">
            <v>1690</v>
          </cell>
          <cell r="AL433">
            <v>2110</v>
          </cell>
        </row>
        <row r="434">
          <cell r="B434" t="str">
            <v>U18 84 75</v>
          </cell>
          <cell r="C434" t="str">
            <v>VERTI 259TP</v>
          </cell>
          <cell r="D434">
            <v>1.9</v>
          </cell>
          <cell r="E434">
            <v>82.5</v>
          </cell>
          <cell r="F434">
            <v>25</v>
          </cell>
          <cell r="G434">
            <v>25</v>
          </cell>
          <cell r="H434" t="str">
            <v>NW 65-250 SS/GP</v>
          </cell>
          <cell r="I434">
            <v>50</v>
          </cell>
          <cell r="J434">
            <v>84</v>
          </cell>
          <cell r="K434">
            <v>75</v>
          </cell>
          <cell r="L434">
            <v>1.9013710534711763</v>
          </cell>
          <cell r="M434">
            <v>100</v>
          </cell>
          <cell r="N434">
            <v>125</v>
          </cell>
          <cell r="O434">
            <v>80</v>
          </cell>
          <cell r="P434">
            <v>65</v>
          </cell>
          <cell r="Q434">
            <v>234</v>
          </cell>
          <cell r="R434" t="str">
            <v>NW 65-250 SS/GP</v>
          </cell>
          <cell r="S434">
            <v>234</v>
          </cell>
          <cell r="T434">
            <v>58</v>
          </cell>
          <cell r="U434">
            <v>80</v>
          </cell>
          <cell r="V434">
            <v>65</v>
          </cell>
          <cell r="W434" t="str">
            <v>CI3B84/65/65/J25</v>
          </cell>
          <cell r="X434">
            <v>1100</v>
          </cell>
          <cell r="Y434">
            <v>1700</v>
          </cell>
          <cell r="Z434">
            <v>2200</v>
          </cell>
          <cell r="AA434">
            <v>1100</v>
          </cell>
          <cell r="AB434">
            <v>2040</v>
          </cell>
          <cell r="AC434">
            <v>2200</v>
          </cell>
          <cell r="AD434">
            <v>1300</v>
          </cell>
          <cell r="AE434">
            <v>1690</v>
          </cell>
          <cell r="AF434">
            <v>2110</v>
          </cell>
          <cell r="AG434">
            <v>1300</v>
          </cell>
          <cell r="AH434">
            <v>1690</v>
          </cell>
          <cell r="AI434">
            <v>2110</v>
          </cell>
          <cell r="AJ434">
            <v>1300</v>
          </cell>
          <cell r="AK434">
            <v>1690</v>
          </cell>
          <cell r="AL434">
            <v>2110</v>
          </cell>
        </row>
        <row r="435">
          <cell r="B435" t="str">
            <v>U18 84 80</v>
          </cell>
          <cell r="C435" t="str">
            <v>VERTI 3010TP</v>
          </cell>
          <cell r="D435">
            <v>4.1</v>
          </cell>
          <cell r="E435">
            <v>87</v>
          </cell>
          <cell r="F435">
            <v>25</v>
          </cell>
          <cell r="G435">
            <v>25</v>
          </cell>
          <cell r="H435" t="str">
            <v>NW 65-250 SS/GP</v>
          </cell>
          <cell r="I435">
            <v>60</v>
          </cell>
          <cell r="J435">
            <v>84</v>
          </cell>
          <cell r="K435">
            <v>80</v>
          </cell>
          <cell r="L435">
            <v>1.9013710534711763</v>
          </cell>
          <cell r="M435">
            <v>100</v>
          </cell>
          <cell r="N435">
            <v>125</v>
          </cell>
          <cell r="O435">
            <v>80</v>
          </cell>
          <cell r="P435">
            <v>65</v>
          </cell>
          <cell r="Q435">
            <v>242</v>
          </cell>
          <cell r="R435" t="str">
            <v>NW 65-250 SS/GP</v>
          </cell>
          <cell r="S435">
            <v>242</v>
          </cell>
          <cell r="T435">
            <v>58</v>
          </cell>
          <cell r="U435">
            <v>80</v>
          </cell>
          <cell r="V435">
            <v>65</v>
          </cell>
          <cell r="W435" t="str">
            <v>CI3B84/65/65/J25</v>
          </cell>
          <cell r="X435">
            <v>1100</v>
          </cell>
          <cell r="Y435">
            <v>1700</v>
          </cell>
          <cell r="Z435">
            <v>2200</v>
          </cell>
          <cell r="AA435">
            <v>1100</v>
          </cell>
          <cell r="AB435">
            <v>2040</v>
          </cell>
          <cell r="AC435">
            <v>2200</v>
          </cell>
          <cell r="AD435">
            <v>1300</v>
          </cell>
          <cell r="AE435">
            <v>1690</v>
          </cell>
          <cell r="AF435">
            <v>2110</v>
          </cell>
          <cell r="AG435">
            <v>1300</v>
          </cell>
          <cell r="AH435">
            <v>1690</v>
          </cell>
          <cell r="AI435">
            <v>2110</v>
          </cell>
          <cell r="AJ435">
            <v>1300</v>
          </cell>
          <cell r="AK435">
            <v>1690</v>
          </cell>
          <cell r="AL435">
            <v>2110</v>
          </cell>
        </row>
        <row r="436">
          <cell r="B436" t="str">
            <v>U18 84 85</v>
          </cell>
          <cell r="C436" t="str">
            <v>VERTI 3010TP</v>
          </cell>
          <cell r="D436">
            <v>3.9</v>
          </cell>
          <cell r="E436">
            <v>91.5</v>
          </cell>
          <cell r="F436">
            <v>25</v>
          </cell>
          <cell r="G436">
            <v>25</v>
          </cell>
          <cell r="H436" t="str">
            <v>NW 65-250 SS/GP</v>
          </cell>
          <cell r="I436">
            <v>60</v>
          </cell>
          <cell r="J436">
            <v>84</v>
          </cell>
          <cell r="K436">
            <v>85</v>
          </cell>
          <cell r="L436">
            <v>1.9013710534711763</v>
          </cell>
          <cell r="M436">
            <v>100</v>
          </cell>
          <cell r="N436">
            <v>125</v>
          </cell>
          <cell r="O436">
            <v>80</v>
          </cell>
          <cell r="P436">
            <v>65</v>
          </cell>
          <cell r="Q436">
            <v>250</v>
          </cell>
          <cell r="R436" t="str">
            <v>NW 65-250 SS/GP</v>
          </cell>
          <cell r="S436">
            <v>250</v>
          </cell>
          <cell r="T436">
            <v>58</v>
          </cell>
          <cell r="U436">
            <v>80</v>
          </cell>
          <cell r="V436">
            <v>65</v>
          </cell>
          <cell r="W436" t="str">
            <v>CI3B84/65/65/J25</v>
          </cell>
          <cell r="X436">
            <v>1100</v>
          </cell>
          <cell r="Y436">
            <v>1700</v>
          </cell>
          <cell r="Z436">
            <v>2200</v>
          </cell>
          <cell r="AA436">
            <v>1100</v>
          </cell>
          <cell r="AB436">
            <v>2040</v>
          </cell>
          <cell r="AC436">
            <v>2200</v>
          </cell>
          <cell r="AD436">
            <v>1300</v>
          </cell>
          <cell r="AE436">
            <v>1690</v>
          </cell>
          <cell r="AF436">
            <v>2110</v>
          </cell>
          <cell r="AG436">
            <v>1300</v>
          </cell>
          <cell r="AH436">
            <v>1690</v>
          </cell>
          <cell r="AI436">
            <v>2110</v>
          </cell>
          <cell r="AJ436">
            <v>1300</v>
          </cell>
          <cell r="AK436">
            <v>1690</v>
          </cell>
          <cell r="AL436">
            <v>2110</v>
          </cell>
        </row>
        <row r="437">
          <cell r="B437" t="str">
            <v>U18 84 90</v>
          </cell>
          <cell r="C437" t="str">
            <v>VERTI 3010TP</v>
          </cell>
          <cell r="D437">
            <v>3.5</v>
          </cell>
          <cell r="E437">
            <v>96</v>
          </cell>
          <cell r="F437">
            <v>25</v>
          </cell>
          <cell r="G437">
            <v>25</v>
          </cell>
          <cell r="H437" t="str">
            <v>NW 65-250 SS/GP</v>
          </cell>
          <cell r="I437">
            <v>60</v>
          </cell>
          <cell r="J437">
            <v>84</v>
          </cell>
          <cell r="K437">
            <v>90</v>
          </cell>
          <cell r="L437">
            <v>1.9013710534711763</v>
          </cell>
          <cell r="M437">
            <v>100</v>
          </cell>
          <cell r="N437">
            <v>125</v>
          </cell>
          <cell r="O437">
            <v>80</v>
          </cell>
          <cell r="P437">
            <v>65</v>
          </cell>
          <cell r="Q437">
            <v>255</v>
          </cell>
          <cell r="R437" t="str">
            <v>NW 65-250 SS/GP</v>
          </cell>
          <cell r="S437">
            <v>255</v>
          </cell>
          <cell r="T437">
            <v>87</v>
          </cell>
          <cell r="U437">
            <v>80</v>
          </cell>
          <cell r="V437">
            <v>65</v>
          </cell>
          <cell r="W437" t="str">
            <v>CI3B84/65/65/J25</v>
          </cell>
          <cell r="X437">
            <v>1100</v>
          </cell>
          <cell r="Y437">
            <v>1700</v>
          </cell>
          <cell r="Z437">
            <v>2200</v>
          </cell>
          <cell r="AA437">
            <v>1100</v>
          </cell>
          <cell r="AB437">
            <v>2040</v>
          </cell>
          <cell r="AC437">
            <v>2200</v>
          </cell>
          <cell r="AD437">
            <v>1300</v>
          </cell>
          <cell r="AE437">
            <v>1690</v>
          </cell>
          <cell r="AF437">
            <v>2110</v>
          </cell>
          <cell r="AG437">
            <v>1300</v>
          </cell>
          <cell r="AH437">
            <v>1690</v>
          </cell>
          <cell r="AI437">
            <v>2110</v>
          </cell>
          <cell r="AJ437">
            <v>1300</v>
          </cell>
          <cell r="AK437">
            <v>1690</v>
          </cell>
          <cell r="AL437">
            <v>2110</v>
          </cell>
        </row>
        <row r="438">
          <cell r="B438" t="str">
            <v>U18 84 95</v>
          </cell>
          <cell r="C438" t="str">
            <v>VERTI 2513TP</v>
          </cell>
          <cell r="D438">
            <v>2.5</v>
          </cell>
          <cell r="E438">
            <v>100.5</v>
          </cell>
          <cell r="F438">
            <v>25</v>
          </cell>
          <cell r="G438">
            <v>25</v>
          </cell>
          <cell r="H438" t="str">
            <v>NW 65-250 SS/GP</v>
          </cell>
          <cell r="I438">
            <v>75</v>
          </cell>
          <cell r="J438">
            <v>84</v>
          </cell>
          <cell r="K438">
            <v>95</v>
          </cell>
          <cell r="L438">
            <v>1.9013710534711763</v>
          </cell>
          <cell r="M438">
            <v>100</v>
          </cell>
          <cell r="N438">
            <v>125</v>
          </cell>
          <cell r="O438">
            <v>80</v>
          </cell>
          <cell r="P438">
            <v>65</v>
          </cell>
          <cell r="Q438">
            <v>264</v>
          </cell>
          <cell r="R438" t="str">
            <v>NW 65-250 SS/GP</v>
          </cell>
          <cell r="S438">
            <v>264</v>
          </cell>
          <cell r="T438">
            <v>87</v>
          </cell>
          <cell r="U438">
            <v>80</v>
          </cell>
          <cell r="V438">
            <v>65</v>
          </cell>
          <cell r="W438" t="str">
            <v>CI3B84/65/65/J25</v>
          </cell>
          <cell r="X438">
            <v>1100</v>
          </cell>
          <cell r="Y438">
            <v>1700</v>
          </cell>
          <cell r="Z438">
            <v>2200</v>
          </cell>
          <cell r="AA438">
            <v>1100</v>
          </cell>
          <cell r="AB438">
            <v>2040</v>
          </cell>
          <cell r="AC438">
            <v>2200</v>
          </cell>
          <cell r="AD438">
            <v>1300</v>
          </cell>
          <cell r="AE438">
            <v>1690</v>
          </cell>
          <cell r="AF438">
            <v>2110</v>
          </cell>
          <cell r="AG438">
            <v>1300</v>
          </cell>
          <cell r="AH438">
            <v>1690</v>
          </cell>
          <cell r="AI438">
            <v>2110</v>
          </cell>
          <cell r="AJ438">
            <v>1300</v>
          </cell>
          <cell r="AK438">
            <v>1690</v>
          </cell>
          <cell r="AL438">
            <v>2110</v>
          </cell>
        </row>
        <row r="439">
          <cell r="B439" t="str">
            <v>U18 84 100</v>
          </cell>
          <cell r="C439" t="str">
            <v>VERTI 2513TP</v>
          </cell>
          <cell r="D439">
            <v>2.3</v>
          </cell>
          <cell r="E439">
            <v>105</v>
          </cell>
          <cell r="F439">
            <v>25</v>
          </cell>
          <cell r="G439">
            <v>25</v>
          </cell>
          <cell r="H439" t="str">
            <v>NW 65-315G SS/GP</v>
          </cell>
          <cell r="I439">
            <v>75</v>
          </cell>
          <cell r="J439">
            <v>84</v>
          </cell>
          <cell r="K439">
            <v>100</v>
          </cell>
          <cell r="L439">
            <v>1.9013710534711763</v>
          </cell>
          <cell r="M439">
            <v>100</v>
          </cell>
          <cell r="N439">
            <v>125</v>
          </cell>
          <cell r="O439">
            <v>80</v>
          </cell>
          <cell r="P439">
            <v>65</v>
          </cell>
          <cell r="Q439">
            <v>285</v>
          </cell>
          <cell r="R439" t="str">
            <v>NW 65-315G SS/GP</v>
          </cell>
          <cell r="S439">
            <v>285</v>
          </cell>
          <cell r="T439">
            <v>87</v>
          </cell>
          <cell r="U439">
            <v>80</v>
          </cell>
          <cell r="V439">
            <v>65</v>
          </cell>
          <cell r="W439" t="str">
            <v>CI3B84/65/65/J25</v>
          </cell>
          <cell r="X439">
            <v>1100</v>
          </cell>
          <cell r="Y439">
            <v>1700</v>
          </cell>
          <cell r="Z439">
            <v>2200</v>
          </cell>
          <cell r="AA439">
            <v>1100</v>
          </cell>
          <cell r="AB439">
            <v>2040</v>
          </cell>
          <cell r="AC439">
            <v>2200</v>
          </cell>
          <cell r="AD439">
            <v>1300</v>
          </cell>
          <cell r="AE439">
            <v>1690</v>
          </cell>
          <cell r="AF439">
            <v>2110</v>
          </cell>
          <cell r="AG439">
            <v>1300</v>
          </cell>
          <cell r="AH439">
            <v>1690</v>
          </cell>
          <cell r="AI439">
            <v>2110</v>
          </cell>
          <cell r="AJ439">
            <v>1300</v>
          </cell>
          <cell r="AK439">
            <v>1690</v>
          </cell>
          <cell r="AL439">
            <v>2110</v>
          </cell>
        </row>
        <row r="440">
          <cell r="B440" t="str">
            <v>U18 90 45</v>
          </cell>
          <cell r="C440" t="str">
            <v>VERTI 257TP</v>
          </cell>
          <cell r="D440">
            <v>2.5</v>
          </cell>
          <cell r="E440">
            <v>55.5</v>
          </cell>
          <cell r="F440">
            <v>25</v>
          </cell>
          <cell r="G440">
            <v>25</v>
          </cell>
          <cell r="H440" t="str">
            <v>NW 65-200 SS/GP</v>
          </cell>
          <cell r="I440">
            <v>30</v>
          </cell>
          <cell r="J440">
            <v>90</v>
          </cell>
          <cell r="K440">
            <v>45</v>
          </cell>
          <cell r="L440">
            <v>1.4147106052612919</v>
          </cell>
          <cell r="M440">
            <v>100</v>
          </cell>
          <cell r="N440">
            <v>150</v>
          </cell>
          <cell r="O440">
            <v>80</v>
          </cell>
          <cell r="P440">
            <v>65</v>
          </cell>
          <cell r="Q440">
            <v>190</v>
          </cell>
          <cell r="R440" t="str">
            <v>NW 65-200 SS/GP</v>
          </cell>
          <cell r="S440">
            <v>190</v>
          </cell>
          <cell r="T440">
            <v>32</v>
          </cell>
          <cell r="U440">
            <v>80</v>
          </cell>
          <cell r="V440">
            <v>65</v>
          </cell>
          <cell r="W440" t="str">
            <v>CI3B90/65/65/J25</v>
          </cell>
          <cell r="X440">
            <v>1100</v>
          </cell>
          <cell r="Y440">
            <v>1700</v>
          </cell>
          <cell r="Z440">
            <v>2200</v>
          </cell>
          <cell r="AA440">
            <v>1100</v>
          </cell>
          <cell r="AB440">
            <v>2040</v>
          </cell>
          <cell r="AC440">
            <v>2200</v>
          </cell>
          <cell r="AD440">
            <v>1300</v>
          </cell>
          <cell r="AE440">
            <v>1690</v>
          </cell>
          <cell r="AF440">
            <v>2110</v>
          </cell>
          <cell r="AG440">
            <v>1300</v>
          </cell>
          <cell r="AH440">
            <v>1690</v>
          </cell>
          <cell r="AI440">
            <v>2110</v>
          </cell>
          <cell r="AJ440">
            <v>1300</v>
          </cell>
          <cell r="AK440">
            <v>1690</v>
          </cell>
          <cell r="AL440">
            <v>2110</v>
          </cell>
        </row>
        <row r="441">
          <cell r="B441" t="str">
            <v>U18 90 50</v>
          </cell>
          <cell r="C441" t="str">
            <v>VERTI 257TP</v>
          </cell>
          <cell r="D441">
            <v>2.1</v>
          </cell>
          <cell r="E441">
            <v>60</v>
          </cell>
          <cell r="F441">
            <v>25</v>
          </cell>
          <cell r="G441">
            <v>25</v>
          </cell>
          <cell r="H441" t="str">
            <v>NW 65-200 SS/GP</v>
          </cell>
          <cell r="I441">
            <v>40</v>
          </cell>
          <cell r="J441">
            <v>90</v>
          </cell>
          <cell r="K441">
            <v>50</v>
          </cell>
          <cell r="L441">
            <v>1.4147106052612919</v>
          </cell>
          <cell r="M441">
            <v>100</v>
          </cell>
          <cell r="N441">
            <v>150</v>
          </cell>
          <cell r="O441">
            <v>80</v>
          </cell>
          <cell r="P441">
            <v>65</v>
          </cell>
          <cell r="Q441">
            <v>199</v>
          </cell>
          <cell r="R441" t="str">
            <v>NW 65-200 SS/GP</v>
          </cell>
          <cell r="S441">
            <v>199</v>
          </cell>
          <cell r="T441">
            <v>32</v>
          </cell>
          <cell r="U441">
            <v>80</v>
          </cell>
          <cell r="V441">
            <v>65</v>
          </cell>
          <cell r="W441" t="str">
            <v>CI3B90/65/65/J25</v>
          </cell>
          <cell r="X441">
            <v>1100</v>
          </cell>
          <cell r="Y441">
            <v>1700</v>
          </cell>
          <cell r="Z441">
            <v>2200</v>
          </cell>
          <cell r="AA441">
            <v>1100</v>
          </cell>
          <cell r="AB441">
            <v>2040</v>
          </cell>
          <cell r="AC441">
            <v>2200</v>
          </cell>
          <cell r="AD441">
            <v>1300</v>
          </cell>
          <cell r="AE441">
            <v>1690</v>
          </cell>
          <cell r="AF441">
            <v>2110</v>
          </cell>
          <cell r="AG441">
            <v>1300</v>
          </cell>
          <cell r="AH441">
            <v>1690</v>
          </cell>
          <cell r="AI441">
            <v>2110</v>
          </cell>
          <cell r="AJ441">
            <v>1300</v>
          </cell>
          <cell r="AK441">
            <v>1690</v>
          </cell>
          <cell r="AL441">
            <v>2110</v>
          </cell>
        </row>
        <row r="442">
          <cell r="B442" t="str">
            <v>U18 90 55</v>
          </cell>
          <cell r="C442" t="str">
            <v>VERTI 258TP</v>
          </cell>
          <cell r="D442">
            <v>2.4</v>
          </cell>
          <cell r="E442">
            <v>64.5</v>
          </cell>
          <cell r="F442">
            <v>25</v>
          </cell>
          <cell r="G442">
            <v>25</v>
          </cell>
          <cell r="H442" t="str">
            <v>NW 65-200 SS/GP</v>
          </cell>
          <cell r="I442">
            <v>40</v>
          </cell>
          <cell r="J442">
            <v>90</v>
          </cell>
          <cell r="K442">
            <v>55</v>
          </cell>
          <cell r="L442">
            <v>1.4147106052612919</v>
          </cell>
          <cell r="M442">
            <v>100</v>
          </cell>
          <cell r="N442">
            <v>150</v>
          </cell>
          <cell r="O442">
            <v>80</v>
          </cell>
          <cell r="P442">
            <v>65</v>
          </cell>
          <cell r="Q442">
            <v>208</v>
          </cell>
          <cell r="R442" t="str">
            <v>NW 65-200 SS/GP</v>
          </cell>
          <cell r="S442">
            <v>208</v>
          </cell>
          <cell r="T442">
            <v>46</v>
          </cell>
          <cell r="U442">
            <v>80</v>
          </cell>
          <cell r="V442">
            <v>65</v>
          </cell>
          <cell r="W442" t="str">
            <v>CI3B90/65/65/J25</v>
          </cell>
          <cell r="X442">
            <v>1100</v>
          </cell>
          <cell r="Y442">
            <v>1700</v>
          </cell>
          <cell r="Z442">
            <v>2200</v>
          </cell>
          <cell r="AA442">
            <v>1100</v>
          </cell>
          <cell r="AB442">
            <v>2040</v>
          </cell>
          <cell r="AC442">
            <v>2200</v>
          </cell>
          <cell r="AD442">
            <v>1300</v>
          </cell>
          <cell r="AE442">
            <v>1690</v>
          </cell>
          <cell r="AF442">
            <v>2110</v>
          </cell>
          <cell r="AG442">
            <v>1300</v>
          </cell>
          <cell r="AH442">
            <v>1690</v>
          </cell>
          <cell r="AI442">
            <v>2110</v>
          </cell>
          <cell r="AJ442">
            <v>1300</v>
          </cell>
          <cell r="AK442">
            <v>1690</v>
          </cell>
          <cell r="AL442">
            <v>2110</v>
          </cell>
        </row>
        <row r="443">
          <cell r="B443" t="str">
            <v>U18 90 60</v>
          </cell>
          <cell r="C443" t="str">
            <v>VERTI 258TP</v>
          </cell>
          <cell r="D443">
            <v>2.1</v>
          </cell>
          <cell r="E443">
            <v>69</v>
          </cell>
          <cell r="F443">
            <v>25</v>
          </cell>
          <cell r="G443">
            <v>25</v>
          </cell>
          <cell r="H443" t="str">
            <v>NW 65-200 SS/GP</v>
          </cell>
          <cell r="I443">
            <v>40</v>
          </cell>
          <cell r="J443">
            <v>90</v>
          </cell>
          <cell r="K443">
            <v>60</v>
          </cell>
          <cell r="L443">
            <v>1.4147106052612919</v>
          </cell>
          <cell r="M443">
            <v>100</v>
          </cell>
          <cell r="N443">
            <v>150</v>
          </cell>
          <cell r="O443">
            <v>80</v>
          </cell>
          <cell r="P443">
            <v>65</v>
          </cell>
          <cell r="Q443">
            <v>214</v>
          </cell>
          <cell r="R443" t="str">
            <v>NW 65-200 SS/GP</v>
          </cell>
          <cell r="S443">
            <v>214</v>
          </cell>
          <cell r="T443">
            <v>46</v>
          </cell>
          <cell r="U443">
            <v>80</v>
          </cell>
          <cell r="V443">
            <v>65</v>
          </cell>
          <cell r="W443" t="str">
            <v>CI3B90/65/65/J25</v>
          </cell>
          <cell r="X443">
            <v>1100</v>
          </cell>
          <cell r="Y443">
            <v>1700</v>
          </cell>
          <cell r="Z443">
            <v>2200</v>
          </cell>
          <cell r="AA443">
            <v>1100</v>
          </cell>
          <cell r="AB443">
            <v>2040</v>
          </cell>
          <cell r="AC443">
            <v>2200</v>
          </cell>
          <cell r="AD443">
            <v>1300</v>
          </cell>
          <cell r="AE443">
            <v>1690</v>
          </cell>
          <cell r="AF443">
            <v>2110</v>
          </cell>
          <cell r="AG443">
            <v>1300</v>
          </cell>
          <cell r="AH443">
            <v>1690</v>
          </cell>
          <cell r="AI443">
            <v>2110</v>
          </cell>
          <cell r="AJ443">
            <v>1300</v>
          </cell>
          <cell r="AK443">
            <v>1690</v>
          </cell>
          <cell r="AL443">
            <v>2110</v>
          </cell>
        </row>
        <row r="444">
          <cell r="B444" t="str">
            <v>U18 90 65</v>
          </cell>
          <cell r="C444" t="str">
            <v>VERTI 258TP</v>
          </cell>
          <cell r="D444">
            <v>1.9</v>
          </cell>
          <cell r="E444">
            <v>73.5</v>
          </cell>
          <cell r="F444">
            <v>25</v>
          </cell>
          <cell r="G444">
            <v>25</v>
          </cell>
          <cell r="H444" t="str">
            <v>NW 65-250 SS/GP</v>
          </cell>
          <cell r="I444">
            <v>40</v>
          </cell>
          <cell r="J444">
            <v>90</v>
          </cell>
          <cell r="K444">
            <v>65</v>
          </cell>
          <cell r="L444">
            <v>1.4147106052612919</v>
          </cell>
          <cell r="M444">
            <v>100</v>
          </cell>
          <cell r="N444">
            <v>150</v>
          </cell>
          <cell r="O444">
            <v>80</v>
          </cell>
          <cell r="P444">
            <v>65</v>
          </cell>
          <cell r="Q444">
            <v>221</v>
          </cell>
          <cell r="R444" t="str">
            <v>NW 65-250 SS/GP</v>
          </cell>
          <cell r="S444">
            <v>221</v>
          </cell>
          <cell r="T444">
            <v>46</v>
          </cell>
          <cell r="U444">
            <v>80</v>
          </cell>
          <cell r="V444">
            <v>65</v>
          </cell>
          <cell r="W444" t="str">
            <v>CI3B90/65/65/J25</v>
          </cell>
          <cell r="X444">
            <v>1100</v>
          </cell>
          <cell r="Y444">
            <v>1700</v>
          </cell>
          <cell r="Z444">
            <v>2200</v>
          </cell>
          <cell r="AA444">
            <v>1100</v>
          </cell>
          <cell r="AB444">
            <v>2040</v>
          </cell>
          <cell r="AC444">
            <v>2200</v>
          </cell>
          <cell r="AD444">
            <v>1300</v>
          </cell>
          <cell r="AE444">
            <v>1690</v>
          </cell>
          <cell r="AF444">
            <v>2110</v>
          </cell>
          <cell r="AG444">
            <v>1300</v>
          </cell>
          <cell r="AH444">
            <v>1690</v>
          </cell>
          <cell r="AI444">
            <v>2110</v>
          </cell>
          <cell r="AJ444">
            <v>1300</v>
          </cell>
          <cell r="AK444">
            <v>1690</v>
          </cell>
          <cell r="AL444">
            <v>2110</v>
          </cell>
        </row>
        <row r="445">
          <cell r="B445" t="str">
            <v>U18 90 70</v>
          </cell>
          <cell r="C445" t="str">
            <v>VERTI 259TP</v>
          </cell>
          <cell r="D445">
            <v>2.2</v>
          </cell>
          <cell r="E445">
            <v>78</v>
          </cell>
          <cell r="F445">
            <v>25</v>
          </cell>
          <cell r="G445">
            <v>25</v>
          </cell>
          <cell r="H445" t="str">
            <v>NW 65-250 SS/GP</v>
          </cell>
          <cell r="I445">
            <v>50</v>
          </cell>
          <cell r="J445">
            <v>90</v>
          </cell>
          <cell r="K445">
            <v>70</v>
          </cell>
          <cell r="L445">
            <v>1.4147106052612919</v>
          </cell>
          <cell r="M445">
            <v>100</v>
          </cell>
          <cell r="N445">
            <v>150</v>
          </cell>
          <cell r="O445">
            <v>80</v>
          </cell>
          <cell r="P445">
            <v>65</v>
          </cell>
          <cell r="Q445">
            <v>228</v>
          </cell>
          <cell r="R445" t="str">
            <v>NW 65-250 SS/GP</v>
          </cell>
          <cell r="S445">
            <v>228</v>
          </cell>
          <cell r="T445">
            <v>46</v>
          </cell>
          <cell r="U445">
            <v>80</v>
          </cell>
          <cell r="V445">
            <v>65</v>
          </cell>
          <cell r="W445" t="str">
            <v>CI3B90/65/65/J25</v>
          </cell>
          <cell r="X445">
            <v>1100</v>
          </cell>
          <cell r="Y445">
            <v>1700</v>
          </cell>
          <cell r="Z445">
            <v>2200</v>
          </cell>
          <cell r="AA445">
            <v>1100</v>
          </cell>
          <cell r="AB445">
            <v>2040</v>
          </cell>
          <cell r="AC445">
            <v>2200</v>
          </cell>
          <cell r="AD445">
            <v>1300</v>
          </cell>
          <cell r="AE445">
            <v>1690</v>
          </cell>
          <cell r="AF445">
            <v>2110</v>
          </cell>
          <cell r="AG445">
            <v>1300</v>
          </cell>
          <cell r="AH445">
            <v>1690</v>
          </cell>
          <cell r="AI445">
            <v>2110</v>
          </cell>
          <cell r="AJ445">
            <v>1300</v>
          </cell>
          <cell r="AK445">
            <v>1690</v>
          </cell>
          <cell r="AL445">
            <v>2110</v>
          </cell>
        </row>
        <row r="446">
          <cell r="B446" t="str">
            <v>U18 90 75</v>
          </cell>
          <cell r="C446" t="str">
            <v>VERTI 259TP</v>
          </cell>
          <cell r="D446">
            <v>1.9</v>
          </cell>
          <cell r="E446">
            <v>82.5</v>
          </cell>
          <cell r="F446">
            <v>25</v>
          </cell>
          <cell r="G446">
            <v>25</v>
          </cell>
          <cell r="H446" t="str">
            <v>NW 65-250 SS/GP</v>
          </cell>
          <cell r="I446">
            <v>50</v>
          </cell>
          <cell r="J446">
            <v>90</v>
          </cell>
          <cell r="K446">
            <v>75</v>
          </cell>
          <cell r="L446">
            <v>1.4147106052612919</v>
          </cell>
          <cell r="M446">
            <v>100</v>
          </cell>
          <cell r="N446">
            <v>150</v>
          </cell>
          <cell r="O446">
            <v>80</v>
          </cell>
          <cell r="P446">
            <v>65</v>
          </cell>
          <cell r="Q446">
            <v>235</v>
          </cell>
          <cell r="R446" t="str">
            <v>NW 65-250 SS/GP</v>
          </cell>
          <cell r="S446">
            <v>235</v>
          </cell>
          <cell r="T446">
            <v>58</v>
          </cell>
          <cell r="U446">
            <v>80</v>
          </cell>
          <cell r="V446">
            <v>65</v>
          </cell>
          <cell r="W446" t="str">
            <v>CI3B90/65/65/J25</v>
          </cell>
          <cell r="X446">
            <v>1100</v>
          </cell>
          <cell r="Y446">
            <v>1700</v>
          </cell>
          <cell r="Z446">
            <v>2200</v>
          </cell>
          <cell r="AA446">
            <v>1100</v>
          </cell>
          <cell r="AB446">
            <v>2040</v>
          </cell>
          <cell r="AC446">
            <v>2200</v>
          </cell>
          <cell r="AD446">
            <v>1300</v>
          </cell>
          <cell r="AE446">
            <v>1690</v>
          </cell>
          <cell r="AF446">
            <v>2110</v>
          </cell>
          <cell r="AG446">
            <v>1300</v>
          </cell>
          <cell r="AH446">
            <v>1690</v>
          </cell>
          <cell r="AI446">
            <v>2110</v>
          </cell>
          <cell r="AJ446">
            <v>1300</v>
          </cell>
          <cell r="AK446">
            <v>1690</v>
          </cell>
          <cell r="AL446">
            <v>2110</v>
          </cell>
        </row>
        <row r="447">
          <cell r="B447" t="str">
            <v>U18 90 80</v>
          </cell>
          <cell r="C447" t="str">
            <v>VERTI 3010TP</v>
          </cell>
          <cell r="D447">
            <v>4.1</v>
          </cell>
          <cell r="E447">
            <v>87</v>
          </cell>
          <cell r="F447">
            <v>25</v>
          </cell>
          <cell r="G447">
            <v>25</v>
          </cell>
          <cell r="H447" t="str">
            <v>NW 65-250 SS/GP</v>
          </cell>
          <cell r="I447">
            <v>60</v>
          </cell>
          <cell r="J447">
            <v>90</v>
          </cell>
          <cell r="K447">
            <v>80</v>
          </cell>
          <cell r="L447">
            <v>1.4147106052612919</v>
          </cell>
          <cell r="M447">
            <v>100</v>
          </cell>
          <cell r="N447">
            <v>150</v>
          </cell>
          <cell r="O447">
            <v>80</v>
          </cell>
          <cell r="P447">
            <v>65</v>
          </cell>
          <cell r="Q447">
            <v>244</v>
          </cell>
          <cell r="R447" t="str">
            <v>NW 65-250 SS/GP</v>
          </cell>
          <cell r="S447">
            <v>244</v>
          </cell>
          <cell r="T447">
            <v>58</v>
          </cell>
          <cell r="U447">
            <v>80</v>
          </cell>
          <cell r="V447">
            <v>65</v>
          </cell>
          <cell r="W447" t="str">
            <v>CI3B90/65/65/J25</v>
          </cell>
          <cell r="X447">
            <v>1100</v>
          </cell>
          <cell r="Y447">
            <v>1700</v>
          </cell>
          <cell r="Z447">
            <v>2200</v>
          </cell>
          <cell r="AA447">
            <v>1100</v>
          </cell>
          <cell r="AB447">
            <v>2040</v>
          </cell>
          <cell r="AC447">
            <v>2200</v>
          </cell>
          <cell r="AD447">
            <v>1300</v>
          </cell>
          <cell r="AE447">
            <v>1690</v>
          </cell>
          <cell r="AF447">
            <v>2110</v>
          </cell>
          <cell r="AG447">
            <v>1300</v>
          </cell>
          <cell r="AH447">
            <v>1690</v>
          </cell>
          <cell r="AI447">
            <v>2110</v>
          </cell>
          <cell r="AJ447">
            <v>1300</v>
          </cell>
          <cell r="AK447">
            <v>1690</v>
          </cell>
          <cell r="AL447">
            <v>2110</v>
          </cell>
        </row>
        <row r="448">
          <cell r="B448" t="str">
            <v>U18 90 85</v>
          </cell>
          <cell r="C448" t="str">
            <v>VERTI 3010TP</v>
          </cell>
          <cell r="D448">
            <v>3.9</v>
          </cell>
          <cell r="E448">
            <v>91.5</v>
          </cell>
          <cell r="F448">
            <v>25</v>
          </cell>
          <cell r="G448">
            <v>25</v>
          </cell>
          <cell r="H448" t="str">
            <v>NW 65-250 SS/GP</v>
          </cell>
          <cell r="I448">
            <v>60</v>
          </cell>
          <cell r="J448">
            <v>90</v>
          </cell>
          <cell r="K448">
            <v>85</v>
          </cell>
          <cell r="L448">
            <v>1.4147106052612919</v>
          </cell>
          <cell r="M448">
            <v>100</v>
          </cell>
          <cell r="N448">
            <v>150</v>
          </cell>
          <cell r="O448">
            <v>80</v>
          </cell>
          <cell r="P448">
            <v>65</v>
          </cell>
          <cell r="Q448">
            <v>250</v>
          </cell>
          <cell r="R448" t="str">
            <v>NW 65-250 SS/GP</v>
          </cell>
          <cell r="S448">
            <v>250</v>
          </cell>
          <cell r="T448">
            <v>58</v>
          </cell>
          <cell r="U448">
            <v>80</v>
          </cell>
          <cell r="V448">
            <v>65</v>
          </cell>
          <cell r="W448" t="str">
            <v>CI3B90/65/65/J25</v>
          </cell>
          <cell r="X448">
            <v>1100</v>
          </cell>
          <cell r="Y448">
            <v>1700</v>
          </cell>
          <cell r="Z448">
            <v>2200</v>
          </cell>
          <cell r="AA448">
            <v>1100</v>
          </cell>
          <cell r="AB448">
            <v>2040</v>
          </cell>
          <cell r="AC448">
            <v>2200</v>
          </cell>
          <cell r="AD448">
            <v>1300</v>
          </cell>
          <cell r="AE448">
            <v>1690</v>
          </cell>
          <cell r="AF448">
            <v>2110</v>
          </cell>
          <cell r="AG448">
            <v>1300</v>
          </cell>
          <cell r="AH448">
            <v>1690</v>
          </cell>
          <cell r="AI448">
            <v>2110</v>
          </cell>
          <cell r="AJ448">
            <v>1300</v>
          </cell>
          <cell r="AK448">
            <v>1690</v>
          </cell>
          <cell r="AL448">
            <v>2110</v>
          </cell>
        </row>
        <row r="449">
          <cell r="B449" t="str">
            <v>U18 90 90</v>
          </cell>
          <cell r="C449" t="str">
            <v>VERTI 3010TP</v>
          </cell>
          <cell r="D449">
            <v>3.5</v>
          </cell>
          <cell r="E449">
            <v>96</v>
          </cell>
          <cell r="F449">
            <v>25</v>
          </cell>
          <cell r="G449">
            <v>25</v>
          </cell>
          <cell r="H449" t="str">
            <v>NW 65-250 SS/GP</v>
          </cell>
          <cell r="I449">
            <v>75</v>
          </cell>
          <cell r="J449">
            <v>90</v>
          </cell>
          <cell r="K449">
            <v>90</v>
          </cell>
          <cell r="L449">
            <v>1.4147106052612919</v>
          </cell>
          <cell r="M449">
            <v>100</v>
          </cell>
          <cell r="N449">
            <v>150</v>
          </cell>
          <cell r="O449">
            <v>80</v>
          </cell>
          <cell r="P449">
            <v>65</v>
          </cell>
          <cell r="Q449">
            <v>257</v>
          </cell>
          <cell r="R449" t="str">
            <v>NW 65-250 SS/GP</v>
          </cell>
          <cell r="S449">
            <v>257</v>
          </cell>
          <cell r="T449">
            <v>87</v>
          </cell>
          <cell r="U449">
            <v>80</v>
          </cell>
          <cell r="V449">
            <v>65</v>
          </cell>
          <cell r="W449" t="str">
            <v>CI3B90/65/65/J25</v>
          </cell>
          <cell r="X449">
            <v>1100</v>
          </cell>
          <cell r="Y449">
            <v>1700</v>
          </cell>
          <cell r="Z449">
            <v>2200</v>
          </cell>
          <cell r="AA449">
            <v>1100</v>
          </cell>
          <cell r="AB449">
            <v>2040</v>
          </cell>
          <cell r="AC449">
            <v>2200</v>
          </cell>
          <cell r="AD449">
            <v>1300</v>
          </cell>
          <cell r="AE449">
            <v>1690</v>
          </cell>
          <cell r="AF449">
            <v>2110</v>
          </cell>
          <cell r="AG449">
            <v>1300</v>
          </cell>
          <cell r="AH449">
            <v>1690</v>
          </cell>
          <cell r="AI449">
            <v>2110</v>
          </cell>
          <cell r="AJ449">
            <v>1300</v>
          </cell>
          <cell r="AK449">
            <v>1690</v>
          </cell>
          <cell r="AL449">
            <v>2110</v>
          </cell>
        </row>
        <row r="450">
          <cell r="B450" t="str">
            <v>U18 90 95</v>
          </cell>
          <cell r="C450" t="str">
            <v>VERTI 2513TP</v>
          </cell>
          <cell r="D450">
            <v>2.5</v>
          </cell>
          <cell r="E450">
            <v>100.5</v>
          </cell>
          <cell r="F450">
            <v>25</v>
          </cell>
          <cell r="G450">
            <v>25</v>
          </cell>
          <cell r="H450" t="str">
            <v>NW 65-250 SS/GP</v>
          </cell>
          <cell r="I450">
            <v>75</v>
          </cell>
          <cell r="J450">
            <v>90</v>
          </cell>
          <cell r="K450">
            <v>95</v>
          </cell>
          <cell r="L450">
            <v>1.4147106052612919</v>
          </cell>
          <cell r="M450">
            <v>100</v>
          </cell>
          <cell r="N450">
            <v>150</v>
          </cell>
          <cell r="O450">
            <v>80</v>
          </cell>
          <cell r="P450">
            <v>65</v>
          </cell>
          <cell r="Q450">
            <v>264</v>
          </cell>
          <cell r="R450" t="str">
            <v>NW 65-250 SS/GP</v>
          </cell>
          <cell r="S450">
            <v>264</v>
          </cell>
          <cell r="T450">
            <v>87</v>
          </cell>
          <cell r="U450">
            <v>80</v>
          </cell>
          <cell r="V450">
            <v>65</v>
          </cell>
          <cell r="W450" t="str">
            <v>CI3B90/65/65/J25</v>
          </cell>
          <cell r="X450">
            <v>1100</v>
          </cell>
          <cell r="Y450">
            <v>1700</v>
          </cell>
          <cell r="Z450">
            <v>2200</v>
          </cell>
          <cell r="AA450">
            <v>1100</v>
          </cell>
          <cell r="AB450">
            <v>2040</v>
          </cell>
          <cell r="AC450">
            <v>2200</v>
          </cell>
          <cell r="AD450">
            <v>1300</v>
          </cell>
          <cell r="AE450">
            <v>1690</v>
          </cell>
          <cell r="AF450">
            <v>2110</v>
          </cell>
          <cell r="AG450">
            <v>1300</v>
          </cell>
          <cell r="AH450">
            <v>1690</v>
          </cell>
          <cell r="AI450">
            <v>2110</v>
          </cell>
          <cell r="AJ450">
            <v>1300</v>
          </cell>
          <cell r="AK450">
            <v>1690</v>
          </cell>
          <cell r="AL450">
            <v>2110</v>
          </cell>
        </row>
        <row r="451">
          <cell r="B451" t="str">
            <v>U18 90 100</v>
          </cell>
          <cell r="C451" t="str">
            <v>VERTI 2513TP</v>
          </cell>
          <cell r="D451">
            <v>2.3</v>
          </cell>
          <cell r="E451">
            <v>105</v>
          </cell>
          <cell r="F451">
            <v>25</v>
          </cell>
          <cell r="G451">
            <v>25</v>
          </cell>
          <cell r="H451" t="str">
            <v>NW 65-315G SS/GP</v>
          </cell>
          <cell r="I451">
            <v>75</v>
          </cell>
          <cell r="J451">
            <v>90</v>
          </cell>
          <cell r="K451">
            <v>100</v>
          </cell>
          <cell r="L451">
            <v>1.4147106052612919</v>
          </cell>
          <cell r="M451">
            <v>100</v>
          </cell>
          <cell r="N451">
            <v>150</v>
          </cell>
          <cell r="O451">
            <v>80</v>
          </cell>
          <cell r="P451">
            <v>65</v>
          </cell>
          <cell r="Q451">
            <v>287</v>
          </cell>
          <cell r="R451" t="str">
            <v>NW 65-315G SS/GP</v>
          </cell>
          <cell r="S451">
            <v>287</v>
          </cell>
          <cell r="T451">
            <v>87</v>
          </cell>
          <cell r="U451">
            <v>80</v>
          </cell>
          <cell r="V451">
            <v>65</v>
          </cell>
          <cell r="W451" t="str">
            <v>CI3B90/65/65/J25</v>
          </cell>
          <cell r="X451">
            <v>1100</v>
          </cell>
          <cell r="Y451">
            <v>1700</v>
          </cell>
          <cell r="Z451">
            <v>2200</v>
          </cell>
          <cell r="AA451">
            <v>1100</v>
          </cell>
          <cell r="AB451">
            <v>2040</v>
          </cell>
          <cell r="AC451">
            <v>2200</v>
          </cell>
          <cell r="AD451">
            <v>1300</v>
          </cell>
          <cell r="AE451">
            <v>1690</v>
          </cell>
          <cell r="AF451">
            <v>2110</v>
          </cell>
          <cell r="AG451">
            <v>1300</v>
          </cell>
          <cell r="AH451">
            <v>1690</v>
          </cell>
          <cell r="AI451">
            <v>2110</v>
          </cell>
          <cell r="AJ451">
            <v>1300</v>
          </cell>
          <cell r="AK451">
            <v>1690</v>
          </cell>
          <cell r="AL451">
            <v>2110</v>
          </cell>
        </row>
        <row r="452">
          <cell r="B452" t="str">
            <v>U18 120 45</v>
          </cell>
          <cell r="C452" t="str">
            <v>VERTI 257TP</v>
          </cell>
          <cell r="D452">
            <v>2.5</v>
          </cell>
          <cell r="E452">
            <v>55.5</v>
          </cell>
          <cell r="F452">
            <v>25</v>
          </cell>
          <cell r="G452">
            <v>25</v>
          </cell>
          <cell r="H452" t="str">
            <v>NW 80-200 SS/GP</v>
          </cell>
          <cell r="I452">
            <v>40</v>
          </cell>
          <cell r="J452">
            <v>120</v>
          </cell>
          <cell r="K452">
            <v>45</v>
          </cell>
          <cell r="L452">
            <v>1.8862808070150558</v>
          </cell>
          <cell r="M452">
            <v>125</v>
          </cell>
          <cell r="N452">
            <v>150</v>
          </cell>
          <cell r="O452">
            <v>100</v>
          </cell>
          <cell r="P452">
            <v>80</v>
          </cell>
          <cell r="Q452">
            <v>192</v>
          </cell>
          <cell r="R452" t="str">
            <v>NW 80-200 SS/GP</v>
          </cell>
          <cell r="S452">
            <v>192</v>
          </cell>
          <cell r="T452">
            <v>46</v>
          </cell>
          <cell r="U452">
            <v>100</v>
          </cell>
          <cell r="V452">
            <v>80</v>
          </cell>
          <cell r="W452" t="str">
            <v>CI3B120/80/80/J25</v>
          </cell>
          <cell r="X452">
            <v>1100</v>
          </cell>
          <cell r="Y452">
            <v>1720</v>
          </cell>
          <cell r="Z452">
            <v>2350</v>
          </cell>
          <cell r="AA452">
            <v>1150</v>
          </cell>
          <cell r="AB452">
            <v>2040</v>
          </cell>
          <cell r="AC452">
            <v>2280</v>
          </cell>
          <cell r="AD452">
            <v>1370</v>
          </cell>
          <cell r="AE452">
            <v>2150</v>
          </cell>
          <cell r="AF452">
            <v>1850</v>
          </cell>
          <cell r="AG452">
            <v>1370</v>
          </cell>
          <cell r="AH452">
            <v>2150</v>
          </cell>
          <cell r="AI452">
            <v>1850</v>
          </cell>
          <cell r="AJ452">
            <v>1370</v>
          </cell>
          <cell r="AK452">
            <v>2150</v>
          </cell>
          <cell r="AL452">
            <v>1850</v>
          </cell>
        </row>
        <row r="453">
          <cell r="B453" t="str">
            <v>U18 120 50</v>
          </cell>
          <cell r="C453" t="str">
            <v>VERTI 257TP</v>
          </cell>
          <cell r="D453">
            <v>2.1</v>
          </cell>
          <cell r="E453">
            <v>60</v>
          </cell>
          <cell r="F453">
            <v>25</v>
          </cell>
          <cell r="G453">
            <v>25</v>
          </cell>
          <cell r="H453" t="str">
            <v>NW 80-200 SS/GP</v>
          </cell>
          <cell r="I453">
            <v>50</v>
          </cell>
          <cell r="J453">
            <v>120</v>
          </cell>
          <cell r="K453">
            <v>50</v>
          </cell>
          <cell r="L453">
            <v>1.8862808070150558</v>
          </cell>
          <cell r="M453">
            <v>125</v>
          </cell>
          <cell r="N453">
            <v>150</v>
          </cell>
          <cell r="O453">
            <v>100</v>
          </cell>
          <cell r="P453">
            <v>80</v>
          </cell>
          <cell r="Q453">
            <v>199</v>
          </cell>
          <cell r="R453" t="str">
            <v>NW 80-200 SS/GP</v>
          </cell>
          <cell r="S453">
            <v>199</v>
          </cell>
          <cell r="T453">
            <v>46</v>
          </cell>
          <cell r="U453">
            <v>100</v>
          </cell>
          <cell r="V453">
            <v>80</v>
          </cell>
          <cell r="W453" t="str">
            <v>CI3B120/80/80/J25</v>
          </cell>
          <cell r="X453">
            <v>1100</v>
          </cell>
          <cell r="Y453">
            <v>1720</v>
          </cell>
          <cell r="Z453">
            <v>2350</v>
          </cell>
          <cell r="AA453">
            <v>1150</v>
          </cell>
          <cell r="AB453">
            <v>2040</v>
          </cell>
          <cell r="AC453">
            <v>2280</v>
          </cell>
          <cell r="AD453">
            <v>1370</v>
          </cell>
          <cell r="AE453">
            <v>2150</v>
          </cell>
          <cell r="AF453">
            <v>1850</v>
          </cell>
          <cell r="AG453">
            <v>1370</v>
          </cell>
          <cell r="AH453">
            <v>2150</v>
          </cell>
          <cell r="AI453">
            <v>1850</v>
          </cell>
          <cell r="AJ453">
            <v>1370</v>
          </cell>
          <cell r="AK453">
            <v>2150</v>
          </cell>
          <cell r="AL453">
            <v>1850</v>
          </cell>
        </row>
        <row r="454">
          <cell r="B454" t="str">
            <v>U18 120 55</v>
          </cell>
          <cell r="C454" t="str">
            <v>VERTI 258TP</v>
          </cell>
          <cell r="D454">
            <v>2.4</v>
          </cell>
          <cell r="E454">
            <v>64.5</v>
          </cell>
          <cell r="F454">
            <v>25</v>
          </cell>
          <cell r="G454">
            <v>25</v>
          </cell>
          <cell r="H454" t="str">
            <v>NW 80-200 SS/GP</v>
          </cell>
          <cell r="I454">
            <v>50</v>
          </cell>
          <cell r="J454">
            <v>120</v>
          </cell>
          <cell r="K454">
            <v>55</v>
          </cell>
          <cell r="L454">
            <v>1.8862808070150558</v>
          </cell>
          <cell r="M454">
            <v>125</v>
          </cell>
          <cell r="N454">
            <v>150</v>
          </cell>
          <cell r="O454">
            <v>100</v>
          </cell>
          <cell r="P454">
            <v>80</v>
          </cell>
          <cell r="Q454">
            <v>207</v>
          </cell>
          <cell r="R454" t="str">
            <v>NW 80-200 SS/GP</v>
          </cell>
          <cell r="S454">
            <v>207</v>
          </cell>
          <cell r="T454">
            <v>58</v>
          </cell>
          <cell r="U454">
            <v>100</v>
          </cell>
          <cell r="V454">
            <v>80</v>
          </cell>
          <cell r="W454" t="str">
            <v>CI3B120/80/80/J25</v>
          </cell>
          <cell r="X454">
            <v>1100</v>
          </cell>
          <cell r="Y454">
            <v>1720</v>
          </cell>
          <cell r="Z454">
            <v>2350</v>
          </cell>
          <cell r="AA454">
            <v>1150</v>
          </cell>
          <cell r="AB454">
            <v>2040</v>
          </cell>
          <cell r="AC454">
            <v>2280</v>
          </cell>
          <cell r="AD454">
            <v>1370</v>
          </cell>
          <cell r="AE454">
            <v>2150</v>
          </cell>
          <cell r="AF454">
            <v>1850</v>
          </cell>
          <cell r="AG454">
            <v>1370</v>
          </cell>
          <cell r="AH454">
            <v>2150</v>
          </cell>
          <cell r="AI454">
            <v>1850</v>
          </cell>
          <cell r="AJ454">
            <v>1370</v>
          </cell>
          <cell r="AK454">
            <v>2150</v>
          </cell>
          <cell r="AL454">
            <v>1850</v>
          </cell>
        </row>
        <row r="455">
          <cell r="B455" t="str">
            <v>U18 120 60</v>
          </cell>
          <cell r="C455" t="str">
            <v>VERTI 258TP</v>
          </cell>
          <cell r="D455">
            <v>2.1</v>
          </cell>
          <cell r="E455">
            <v>69</v>
          </cell>
          <cell r="F455">
            <v>25</v>
          </cell>
          <cell r="G455">
            <v>25</v>
          </cell>
          <cell r="H455" t="str">
            <v>NW 80-200 SS/GP</v>
          </cell>
          <cell r="I455">
            <v>60</v>
          </cell>
          <cell r="J455">
            <v>120</v>
          </cell>
          <cell r="K455">
            <v>60</v>
          </cell>
          <cell r="L455">
            <v>1.8862808070150558</v>
          </cell>
          <cell r="M455">
            <v>125</v>
          </cell>
          <cell r="N455">
            <v>150</v>
          </cell>
          <cell r="O455">
            <v>100</v>
          </cell>
          <cell r="P455">
            <v>80</v>
          </cell>
          <cell r="Q455">
            <v>214</v>
          </cell>
          <cell r="R455" t="str">
            <v>NW 80-200 SS/GP</v>
          </cell>
          <cell r="S455">
            <v>214</v>
          </cell>
          <cell r="T455">
            <v>58</v>
          </cell>
          <cell r="U455">
            <v>100</v>
          </cell>
          <cell r="V455">
            <v>80</v>
          </cell>
          <cell r="W455" t="str">
            <v>CI3B120/80/80/J25</v>
          </cell>
          <cell r="X455">
            <v>1100</v>
          </cell>
          <cell r="Y455">
            <v>1720</v>
          </cell>
          <cell r="Z455">
            <v>2350</v>
          </cell>
          <cell r="AA455">
            <v>1150</v>
          </cell>
          <cell r="AB455">
            <v>2040</v>
          </cell>
          <cell r="AC455">
            <v>2280</v>
          </cell>
          <cell r="AD455">
            <v>1370</v>
          </cell>
          <cell r="AE455">
            <v>2150</v>
          </cell>
          <cell r="AF455">
            <v>1850</v>
          </cell>
          <cell r="AG455">
            <v>1370</v>
          </cell>
          <cell r="AH455">
            <v>2150</v>
          </cell>
          <cell r="AI455">
            <v>1850</v>
          </cell>
          <cell r="AJ455">
            <v>1370</v>
          </cell>
          <cell r="AK455">
            <v>2150</v>
          </cell>
          <cell r="AL455">
            <v>1850</v>
          </cell>
        </row>
        <row r="456">
          <cell r="B456" t="str">
            <v>U18 120 65</v>
          </cell>
          <cell r="C456" t="str">
            <v>VERTI 258TP</v>
          </cell>
          <cell r="D456">
            <v>1.9</v>
          </cell>
          <cell r="E456">
            <v>73.5</v>
          </cell>
          <cell r="F456">
            <v>25</v>
          </cell>
          <cell r="G456">
            <v>25</v>
          </cell>
          <cell r="H456" t="str">
            <v>NW 80-250 SS/GP</v>
          </cell>
          <cell r="I456">
            <v>60</v>
          </cell>
          <cell r="J456">
            <v>120</v>
          </cell>
          <cell r="K456">
            <v>65</v>
          </cell>
          <cell r="L456">
            <v>1.8862808070150558</v>
          </cell>
          <cell r="M456">
            <v>125</v>
          </cell>
          <cell r="N456">
            <v>150</v>
          </cell>
          <cell r="O456">
            <v>100</v>
          </cell>
          <cell r="P456">
            <v>80</v>
          </cell>
          <cell r="Q456">
            <v>228</v>
          </cell>
          <cell r="R456" t="str">
            <v>NW 80-250 SS/GP</v>
          </cell>
          <cell r="S456">
            <v>228</v>
          </cell>
          <cell r="T456">
            <v>58</v>
          </cell>
          <cell r="U456">
            <v>100</v>
          </cell>
          <cell r="V456">
            <v>80</v>
          </cell>
          <cell r="W456" t="str">
            <v>CI3B120/80/80/J25</v>
          </cell>
          <cell r="X456">
            <v>1100</v>
          </cell>
          <cell r="Y456">
            <v>1720</v>
          </cell>
          <cell r="Z456">
            <v>2350</v>
          </cell>
          <cell r="AA456">
            <v>1150</v>
          </cell>
          <cell r="AB456">
            <v>2040</v>
          </cell>
          <cell r="AC456">
            <v>2280</v>
          </cell>
          <cell r="AD456">
            <v>1370</v>
          </cell>
          <cell r="AE456">
            <v>2150</v>
          </cell>
          <cell r="AF456">
            <v>1850</v>
          </cell>
          <cell r="AG456">
            <v>1370</v>
          </cell>
          <cell r="AH456">
            <v>2150</v>
          </cell>
          <cell r="AI456">
            <v>1850</v>
          </cell>
          <cell r="AJ456">
            <v>1370</v>
          </cell>
          <cell r="AK456">
            <v>2150</v>
          </cell>
          <cell r="AL456">
            <v>1850</v>
          </cell>
        </row>
        <row r="457">
          <cell r="B457" t="str">
            <v>U18 120 70</v>
          </cell>
          <cell r="C457" t="str">
            <v>VERTI 259TP</v>
          </cell>
          <cell r="D457">
            <v>2.2</v>
          </cell>
          <cell r="E457">
            <v>78</v>
          </cell>
          <cell r="F457">
            <v>25</v>
          </cell>
          <cell r="G457">
            <v>25</v>
          </cell>
          <cell r="H457" t="str">
            <v>NW 80-250 SS/GP</v>
          </cell>
          <cell r="I457">
            <v>60</v>
          </cell>
          <cell r="J457">
            <v>120</v>
          </cell>
          <cell r="K457">
            <v>70</v>
          </cell>
          <cell r="L457">
            <v>1.8862808070150558</v>
          </cell>
          <cell r="M457">
            <v>125</v>
          </cell>
          <cell r="N457">
            <v>150</v>
          </cell>
          <cell r="O457">
            <v>100</v>
          </cell>
          <cell r="P457">
            <v>80</v>
          </cell>
          <cell r="Q457">
            <v>233</v>
          </cell>
          <cell r="R457" t="str">
            <v>NW 80-250 SS/GP</v>
          </cell>
          <cell r="S457">
            <v>233</v>
          </cell>
          <cell r="T457">
            <v>87</v>
          </cell>
          <cell r="U457">
            <v>100</v>
          </cell>
          <cell r="V457">
            <v>80</v>
          </cell>
          <cell r="W457" t="str">
            <v>CI3B120/80/80/J25</v>
          </cell>
          <cell r="X457">
            <v>1100</v>
          </cell>
          <cell r="Y457">
            <v>1720</v>
          </cell>
          <cell r="Z457">
            <v>2350</v>
          </cell>
          <cell r="AA457">
            <v>1150</v>
          </cell>
          <cell r="AB457">
            <v>2040</v>
          </cell>
          <cell r="AC457">
            <v>2280</v>
          </cell>
          <cell r="AD457">
            <v>1370</v>
          </cell>
          <cell r="AE457">
            <v>2150</v>
          </cell>
          <cell r="AF457">
            <v>1850</v>
          </cell>
          <cell r="AG457">
            <v>1370</v>
          </cell>
          <cell r="AH457">
            <v>2150</v>
          </cell>
          <cell r="AI457">
            <v>1850</v>
          </cell>
          <cell r="AJ457">
            <v>1370</v>
          </cell>
          <cell r="AK457">
            <v>2150</v>
          </cell>
          <cell r="AL457">
            <v>1850</v>
          </cell>
        </row>
        <row r="458">
          <cell r="B458" t="str">
            <v>U18 120 75</v>
          </cell>
          <cell r="C458" t="str">
            <v>VERTI 259TP</v>
          </cell>
          <cell r="D458">
            <v>1.9</v>
          </cell>
          <cell r="E458">
            <v>82.5</v>
          </cell>
          <cell r="F458">
            <v>25</v>
          </cell>
          <cell r="G458">
            <v>25</v>
          </cell>
          <cell r="H458" t="str">
            <v>NW 80-250 SS/GP</v>
          </cell>
          <cell r="I458">
            <v>75</v>
          </cell>
          <cell r="J458">
            <v>120</v>
          </cell>
          <cell r="K458">
            <v>75</v>
          </cell>
          <cell r="L458">
            <v>1.8862808070150558</v>
          </cell>
          <cell r="M458">
            <v>125</v>
          </cell>
          <cell r="N458">
            <v>150</v>
          </cell>
          <cell r="O458">
            <v>100</v>
          </cell>
          <cell r="P458">
            <v>80</v>
          </cell>
          <cell r="Q458">
            <v>241</v>
          </cell>
          <cell r="R458" t="str">
            <v>NW 80-250 SS/GP</v>
          </cell>
          <cell r="S458">
            <v>241</v>
          </cell>
          <cell r="T458">
            <v>87</v>
          </cell>
          <cell r="U458">
            <v>100</v>
          </cell>
          <cell r="V458">
            <v>80</v>
          </cell>
          <cell r="W458" t="str">
            <v>CI3B120/80/80/J25</v>
          </cell>
          <cell r="X458">
            <v>1100</v>
          </cell>
          <cell r="Y458">
            <v>1720</v>
          </cell>
          <cell r="Z458">
            <v>2350</v>
          </cell>
          <cell r="AA458">
            <v>1150</v>
          </cell>
          <cell r="AB458">
            <v>2040</v>
          </cell>
          <cell r="AC458">
            <v>2280</v>
          </cell>
          <cell r="AD458">
            <v>1370</v>
          </cell>
          <cell r="AE458">
            <v>2150</v>
          </cell>
          <cell r="AF458">
            <v>1850</v>
          </cell>
          <cell r="AG458">
            <v>1370</v>
          </cell>
          <cell r="AH458">
            <v>2150</v>
          </cell>
          <cell r="AI458">
            <v>1850</v>
          </cell>
          <cell r="AJ458">
            <v>1370</v>
          </cell>
          <cell r="AK458">
            <v>2150</v>
          </cell>
          <cell r="AL458">
            <v>1850</v>
          </cell>
        </row>
        <row r="459">
          <cell r="B459" t="str">
            <v>U18 120 80</v>
          </cell>
          <cell r="C459" t="str">
            <v>VERTI 3010TP</v>
          </cell>
          <cell r="D459">
            <v>4.1</v>
          </cell>
          <cell r="E459">
            <v>87</v>
          </cell>
          <cell r="F459">
            <v>25</v>
          </cell>
          <cell r="G459">
            <v>25</v>
          </cell>
          <cell r="H459" t="str">
            <v>NW 80-250 SS/GP</v>
          </cell>
          <cell r="I459">
            <v>75</v>
          </cell>
          <cell r="J459">
            <v>120</v>
          </cell>
          <cell r="K459">
            <v>80</v>
          </cell>
          <cell r="L459">
            <v>1.8862808070150558</v>
          </cell>
          <cell r="M459">
            <v>125</v>
          </cell>
          <cell r="N459">
            <v>150</v>
          </cell>
          <cell r="O459">
            <v>100</v>
          </cell>
          <cell r="P459">
            <v>80</v>
          </cell>
          <cell r="Q459">
            <v>248</v>
          </cell>
          <cell r="R459" t="str">
            <v>NW 80-250 SS/GP</v>
          </cell>
          <cell r="S459">
            <v>248</v>
          </cell>
          <cell r="T459">
            <v>87</v>
          </cell>
          <cell r="U459">
            <v>100</v>
          </cell>
          <cell r="V459">
            <v>80</v>
          </cell>
          <cell r="W459" t="str">
            <v>CI3B120/80/80/J25</v>
          </cell>
          <cell r="X459">
            <v>1100</v>
          </cell>
          <cell r="Y459">
            <v>1720</v>
          </cell>
          <cell r="Z459">
            <v>2350</v>
          </cell>
          <cell r="AA459">
            <v>1150</v>
          </cell>
          <cell r="AB459">
            <v>2040</v>
          </cell>
          <cell r="AC459">
            <v>2280</v>
          </cell>
          <cell r="AD459">
            <v>1370</v>
          </cell>
          <cell r="AE459">
            <v>2150</v>
          </cell>
          <cell r="AF459">
            <v>1850</v>
          </cell>
          <cell r="AG459">
            <v>1370</v>
          </cell>
          <cell r="AH459">
            <v>2150</v>
          </cell>
          <cell r="AI459">
            <v>1850</v>
          </cell>
          <cell r="AJ459">
            <v>1370</v>
          </cell>
          <cell r="AK459">
            <v>2150</v>
          </cell>
          <cell r="AL459">
            <v>1850</v>
          </cell>
        </row>
        <row r="460">
          <cell r="B460" t="str">
            <v>U18 120 85</v>
          </cell>
          <cell r="C460" t="str">
            <v>VERTI 3010TP</v>
          </cell>
          <cell r="D460">
            <v>3.9</v>
          </cell>
          <cell r="E460">
            <v>91.5</v>
          </cell>
          <cell r="F460">
            <v>25</v>
          </cell>
          <cell r="G460">
            <v>25</v>
          </cell>
          <cell r="H460" t="str">
            <v>NW 80-250 SS/GP</v>
          </cell>
          <cell r="I460">
            <v>100</v>
          </cell>
          <cell r="J460">
            <v>120</v>
          </cell>
          <cell r="K460">
            <v>85</v>
          </cell>
          <cell r="L460">
            <v>1.8862808070150558</v>
          </cell>
          <cell r="M460">
            <v>125</v>
          </cell>
          <cell r="N460">
            <v>150</v>
          </cell>
          <cell r="O460">
            <v>100</v>
          </cell>
          <cell r="P460">
            <v>80</v>
          </cell>
          <cell r="Q460">
            <v>254</v>
          </cell>
          <cell r="R460" t="str">
            <v>NW 80-250 SS/GP</v>
          </cell>
          <cell r="S460">
            <v>254</v>
          </cell>
          <cell r="T460">
            <v>87</v>
          </cell>
          <cell r="U460">
            <v>100</v>
          </cell>
          <cell r="V460">
            <v>80</v>
          </cell>
          <cell r="W460" t="str">
            <v>CI3B120/80/80/J25</v>
          </cell>
          <cell r="X460">
            <v>1100</v>
          </cell>
          <cell r="Y460">
            <v>1720</v>
          </cell>
          <cell r="Z460">
            <v>2350</v>
          </cell>
          <cell r="AA460">
            <v>1150</v>
          </cell>
          <cell r="AB460">
            <v>2040</v>
          </cell>
          <cell r="AC460">
            <v>2280</v>
          </cell>
          <cell r="AD460">
            <v>1370</v>
          </cell>
          <cell r="AE460">
            <v>2150</v>
          </cell>
          <cell r="AF460">
            <v>1850</v>
          </cell>
          <cell r="AG460">
            <v>1370</v>
          </cell>
          <cell r="AH460">
            <v>2150</v>
          </cell>
          <cell r="AI460">
            <v>1850</v>
          </cell>
          <cell r="AJ460">
            <v>1370</v>
          </cell>
          <cell r="AK460">
            <v>2150</v>
          </cell>
          <cell r="AL460">
            <v>1850</v>
          </cell>
        </row>
        <row r="461">
          <cell r="B461" t="str">
            <v>U18 120 90</v>
          </cell>
          <cell r="C461" t="str">
            <v>VERTI 3010TP</v>
          </cell>
          <cell r="D461">
            <v>3.5</v>
          </cell>
          <cell r="E461">
            <v>96</v>
          </cell>
          <cell r="F461">
            <v>25</v>
          </cell>
          <cell r="G461">
            <v>25</v>
          </cell>
          <cell r="H461" t="str">
            <v>NW 80-250 SS/GP</v>
          </cell>
          <cell r="I461">
            <v>100</v>
          </cell>
          <cell r="J461">
            <v>120</v>
          </cell>
          <cell r="K461">
            <v>90</v>
          </cell>
          <cell r="L461">
            <v>1.8862808070150558</v>
          </cell>
          <cell r="M461">
            <v>125</v>
          </cell>
          <cell r="N461">
            <v>150</v>
          </cell>
          <cell r="O461">
            <v>100</v>
          </cell>
          <cell r="P461">
            <v>80</v>
          </cell>
          <cell r="Q461">
            <v>259</v>
          </cell>
          <cell r="R461" t="str">
            <v>NW 80-250 SS/GP</v>
          </cell>
          <cell r="S461">
            <v>259</v>
          </cell>
          <cell r="T461">
            <v>87</v>
          </cell>
          <cell r="U461">
            <v>100</v>
          </cell>
          <cell r="V461">
            <v>80</v>
          </cell>
          <cell r="W461" t="str">
            <v>CI3B120/80/80/J25</v>
          </cell>
          <cell r="X461">
            <v>1100</v>
          </cell>
          <cell r="Y461">
            <v>1720</v>
          </cell>
          <cell r="Z461">
            <v>2350</v>
          </cell>
          <cell r="AA461">
            <v>1150</v>
          </cell>
          <cell r="AB461">
            <v>2040</v>
          </cell>
          <cell r="AC461">
            <v>2280</v>
          </cell>
          <cell r="AD461">
            <v>1370</v>
          </cell>
          <cell r="AE461">
            <v>2150</v>
          </cell>
          <cell r="AF461">
            <v>1850</v>
          </cell>
          <cell r="AG461">
            <v>1370</v>
          </cell>
          <cell r="AH461">
            <v>2150</v>
          </cell>
          <cell r="AI461">
            <v>1850</v>
          </cell>
          <cell r="AJ461">
            <v>1370</v>
          </cell>
          <cell r="AK461">
            <v>2150</v>
          </cell>
          <cell r="AL461">
            <v>1850</v>
          </cell>
        </row>
        <row r="462">
          <cell r="B462" t="str">
            <v>U18 120 95</v>
          </cell>
          <cell r="C462" t="str">
            <v>VERTI 2513TP</v>
          </cell>
          <cell r="D462">
            <v>2.5</v>
          </cell>
          <cell r="E462">
            <v>100.5</v>
          </cell>
          <cell r="F462">
            <v>25</v>
          </cell>
          <cell r="G462">
            <v>25</v>
          </cell>
          <cell r="H462" t="str">
            <v>NW 80-320G SS/GP</v>
          </cell>
          <cell r="I462">
            <v>100</v>
          </cell>
          <cell r="J462">
            <v>120</v>
          </cell>
          <cell r="K462">
            <v>95</v>
          </cell>
          <cell r="L462">
            <v>1.8862808070150558</v>
          </cell>
          <cell r="M462">
            <v>125</v>
          </cell>
          <cell r="N462">
            <v>150</v>
          </cell>
          <cell r="O462">
            <v>100</v>
          </cell>
          <cell r="P462">
            <v>80</v>
          </cell>
          <cell r="Q462">
            <v>272</v>
          </cell>
          <cell r="R462" t="str">
            <v>NW 80-320G SS/GP</v>
          </cell>
          <cell r="S462">
            <v>272</v>
          </cell>
          <cell r="T462">
            <v>110</v>
          </cell>
          <cell r="U462">
            <v>100</v>
          </cell>
          <cell r="V462">
            <v>80</v>
          </cell>
          <cell r="W462" t="str">
            <v>CI3B120/80/80/J25</v>
          </cell>
          <cell r="X462">
            <v>1100</v>
          </cell>
          <cell r="Y462">
            <v>1720</v>
          </cell>
          <cell r="Z462">
            <v>2350</v>
          </cell>
          <cell r="AA462">
            <v>1150</v>
          </cell>
          <cell r="AB462">
            <v>2040</v>
          </cell>
          <cell r="AC462">
            <v>2280</v>
          </cell>
          <cell r="AD462">
            <v>1370</v>
          </cell>
          <cell r="AE462">
            <v>2150</v>
          </cell>
          <cell r="AF462">
            <v>1850</v>
          </cell>
          <cell r="AG462">
            <v>1370</v>
          </cell>
          <cell r="AH462">
            <v>2150</v>
          </cell>
          <cell r="AI462">
            <v>1850</v>
          </cell>
          <cell r="AJ462">
            <v>1370</v>
          </cell>
          <cell r="AK462">
            <v>2150</v>
          </cell>
          <cell r="AL462">
            <v>1850</v>
          </cell>
        </row>
        <row r="463">
          <cell r="B463" t="str">
            <v>U18 120 100</v>
          </cell>
          <cell r="C463" t="str">
            <v>VERTI 2513TP</v>
          </cell>
          <cell r="D463">
            <v>2.3</v>
          </cell>
          <cell r="E463">
            <v>105</v>
          </cell>
          <cell r="F463">
            <v>25</v>
          </cell>
          <cell r="G463">
            <v>25</v>
          </cell>
          <cell r="H463" t="str">
            <v>NW 80-320G SS/GP</v>
          </cell>
          <cell r="I463">
            <v>125</v>
          </cell>
          <cell r="J463">
            <v>120</v>
          </cell>
          <cell r="K463">
            <v>100</v>
          </cell>
          <cell r="L463">
            <v>1.8862808070150558</v>
          </cell>
          <cell r="M463">
            <v>125</v>
          </cell>
          <cell r="N463">
            <v>150</v>
          </cell>
          <cell r="O463">
            <v>100</v>
          </cell>
          <cell r="P463">
            <v>80</v>
          </cell>
          <cell r="Q463">
            <v>278</v>
          </cell>
          <cell r="R463" t="str">
            <v>NW 80-320G SS/GP</v>
          </cell>
          <cell r="S463">
            <v>278</v>
          </cell>
          <cell r="T463">
            <v>110</v>
          </cell>
          <cell r="U463">
            <v>100</v>
          </cell>
          <cell r="V463">
            <v>80</v>
          </cell>
          <cell r="W463" t="str">
            <v>CI3B120/80/80/J25</v>
          </cell>
          <cell r="X463">
            <v>1100</v>
          </cell>
          <cell r="Y463">
            <v>1720</v>
          </cell>
          <cell r="Z463">
            <v>2350</v>
          </cell>
          <cell r="AA463">
            <v>1150</v>
          </cell>
          <cell r="AB463">
            <v>2040</v>
          </cell>
          <cell r="AC463">
            <v>2280</v>
          </cell>
          <cell r="AD463">
            <v>1370</v>
          </cell>
          <cell r="AE463">
            <v>2150</v>
          </cell>
          <cell r="AF463">
            <v>1850</v>
          </cell>
          <cell r="AG463">
            <v>1370</v>
          </cell>
          <cell r="AH463">
            <v>2150</v>
          </cell>
          <cell r="AI463">
            <v>1850</v>
          </cell>
          <cell r="AJ463">
            <v>1370</v>
          </cell>
          <cell r="AK463">
            <v>2150</v>
          </cell>
          <cell r="AL463">
            <v>1850</v>
          </cell>
        </row>
        <row r="464">
          <cell r="B464" t="str">
            <v>U18 150 45</v>
          </cell>
          <cell r="C464" t="str">
            <v>VERTI 257TP</v>
          </cell>
          <cell r="D464">
            <v>2.5</v>
          </cell>
          <cell r="E464">
            <v>55.5</v>
          </cell>
          <cell r="F464">
            <v>25</v>
          </cell>
          <cell r="G464">
            <v>25</v>
          </cell>
          <cell r="H464" t="str">
            <v>NW 80-200 SS/GP</v>
          </cell>
          <cell r="I464">
            <v>50</v>
          </cell>
          <cell r="J464">
            <v>150</v>
          </cell>
          <cell r="K464">
            <v>45</v>
          </cell>
          <cell r="L464">
            <v>1.326291192432461</v>
          </cell>
          <cell r="M464">
            <v>125</v>
          </cell>
          <cell r="N464">
            <v>200</v>
          </cell>
          <cell r="O464">
            <v>100</v>
          </cell>
          <cell r="P464">
            <v>80</v>
          </cell>
          <cell r="Q464">
            <v>195</v>
          </cell>
          <cell r="R464" t="str">
            <v>NW 80-200 SS/GP</v>
          </cell>
          <cell r="S464">
            <v>195</v>
          </cell>
          <cell r="T464">
            <v>46</v>
          </cell>
          <cell r="U464">
            <v>100</v>
          </cell>
          <cell r="V464">
            <v>80</v>
          </cell>
          <cell r="W464" t="str">
            <v>CI3B150/80/80/J25</v>
          </cell>
          <cell r="X464">
            <v>1100</v>
          </cell>
          <cell r="Y464">
            <v>1720</v>
          </cell>
          <cell r="Z464">
            <v>2350</v>
          </cell>
          <cell r="AA464">
            <v>1150</v>
          </cell>
          <cell r="AB464">
            <v>2040</v>
          </cell>
          <cell r="AC464">
            <v>2280</v>
          </cell>
          <cell r="AD464">
            <v>1450</v>
          </cell>
          <cell r="AE464">
            <v>2170</v>
          </cell>
          <cell r="AF464">
            <v>2350</v>
          </cell>
          <cell r="AG464">
            <v>1450</v>
          </cell>
          <cell r="AH464">
            <v>2170</v>
          </cell>
          <cell r="AI464">
            <v>2350</v>
          </cell>
          <cell r="AJ464">
            <v>1450</v>
          </cell>
          <cell r="AK464">
            <v>2170</v>
          </cell>
          <cell r="AL464">
            <v>2350</v>
          </cell>
        </row>
        <row r="465">
          <cell r="B465" t="str">
            <v>U18 150 50</v>
          </cell>
          <cell r="C465" t="str">
            <v>VERTI 257TP</v>
          </cell>
          <cell r="D465">
            <v>2.1</v>
          </cell>
          <cell r="E465">
            <v>60</v>
          </cell>
          <cell r="F465">
            <v>25</v>
          </cell>
          <cell r="G465">
            <v>25</v>
          </cell>
          <cell r="H465" t="str">
            <v>NW 80-200 SS/GP</v>
          </cell>
          <cell r="I465">
            <v>50</v>
          </cell>
          <cell r="J465">
            <v>150</v>
          </cell>
          <cell r="K465">
            <v>50</v>
          </cell>
          <cell r="L465">
            <v>1.326291192432461</v>
          </cell>
          <cell r="M465">
            <v>125</v>
          </cell>
          <cell r="N465">
            <v>200</v>
          </cell>
          <cell r="O465">
            <v>100</v>
          </cell>
          <cell r="P465">
            <v>80</v>
          </cell>
          <cell r="Q465">
            <v>203</v>
          </cell>
          <cell r="R465" t="str">
            <v>NW 80-200 SS/GP</v>
          </cell>
          <cell r="S465">
            <v>203</v>
          </cell>
          <cell r="T465">
            <v>46</v>
          </cell>
          <cell r="U465">
            <v>100</v>
          </cell>
          <cell r="V465">
            <v>80</v>
          </cell>
          <cell r="W465" t="str">
            <v>CI3B150/80/80/J25</v>
          </cell>
          <cell r="X465">
            <v>1100</v>
          </cell>
          <cell r="Y465">
            <v>1720</v>
          </cell>
          <cell r="Z465">
            <v>2350</v>
          </cell>
          <cell r="AA465">
            <v>1150</v>
          </cell>
          <cell r="AB465">
            <v>2040</v>
          </cell>
          <cell r="AC465">
            <v>2280</v>
          </cell>
          <cell r="AD465">
            <v>1450</v>
          </cell>
          <cell r="AE465">
            <v>2170</v>
          </cell>
          <cell r="AF465">
            <v>2350</v>
          </cell>
          <cell r="AG465">
            <v>1450</v>
          </cell>
          <cell r="AH465">
            <v>2170</v>
          </cell>
          <cell r="AI465">
            <v>2350</v>
          </cell>
          <cell r="AJ465">
            <v>1450</v>
          </cell>
          <cell r="AK465">
            <v>2170</v>
          </cell>
          <cell r="AL465">
            <v>2350</v>
          </cell>
        </row>
        <row r="466">
          <cell r="B466" t="str">
            <v>U18 150 55</v>
          </cell>
          <cell r="C466" t="str">
            <v>VERTI 258TP</v>
          </cell>
          <cell r="D466">
            <v>2.4</v>
          </cell>
          <cell r="E466">
            <v>64.5</v>
          </cell>
          <cell r="F466">
            <v>25</v>
          </cell>
          <cell r="G466">
            <v>25</v>
          </cell>
          <cell r="H466" t="str">
            <v>NW 80-200 SS/GP</v>
          </cell>
          <cell r="I466">
            <v>60</v>
          </cell>
          <cell r="J466">
            <v>150</v>
          </cell>
          <cell r="K466">
            <v>55</v>
          </cell>
          <cell r="L466">
            <v>1.326291192432461</v>
          </cell>
          <cell r="M466">
            <v>125</v>
          </cell>
          <cell r="N466">
            <v>200</v>
          </cell>
          <cell r="O466">
            <v>100</v>
          </cell>
          <cell r="P466">
            <v>80</v>
          </cell>
          <cell r="Q466">
            <v>210</v>
          </cell>
          <cell r="R466" t="str">
            <v>NW 80-200 SS/GP</v>
          </cell>
          <cell r="S466">
            <v>210</v>
          </cell>
          <cell r="T466">
            <v>58</v>
          </cell>
          <cell r="U466">
            <v>100</v>
          </cell>
          <cell r="V466">
            <v>80</v>
          </cell>
          <cell r="W466" t="str">
            <v>CI3B150/80/80/J25</v>
          </cell>
          <cell r="X466">
            <v>1100</v>
          </cell>
          <cell r="Y466">
            <v>1720</v>
          </cell>
          <cell r="Z466">
            <v>2350</v>
          </cell>
          <cell r="AA466">
            <v>1150</v>
          </cell>
          <cell r="AB466">
            <v>2040</v>
          </cell>
          <cell r="AC466">
            <v>2280</v>
          </cell>
          <cell r="AD466">
            <v>1450</v>
          </cell>
          <cell r="AE466">
            <v>2170</v>
          </cell>
          <cell r="AF466">
            <v>2350</v>
          </cell>
          <cell r="AG466">
            <v>1450</v>
          </cell>
          <cell r="AH466">
            <v>2170</v>
          </cell>
          <cell r="AI466">
            <v>2350</v>
          </cell>
          <cell r="AJ466">
            <v>1450</v>
          </cell>
          <cell r="AK466">
            <v>2170</v>
          </cell>
          <cell r="AL466">
            <v>2350</v>
          </cell>
        </row>
        <row r="467">
          <cell r="B467" t="str">
            <v>U18 150 60</v>
          </cell>
          <cell r="C467" t="str">
            <v>VERTI 258TP</v>
          </cell>
          <cell r="D467">
            <v>2.1</v>
          </cell>
          <cell r="E467">
            <v>69</v>
          </cell>
          <cell r="F467">
            <v>25</v>
          </cell>
          <cell r="G467">
            <v>25</v>
          </cell>
          <cell r="H467" t="str">
            <v>NW 80-250 SS/GP</v>
          </cell>
          <cell r="I467">
            <v>60</v>
          </cell>
          <cell r="J467">
            <v>150</v>
          </cell>
          <cell r="K467">
            <v>60</v>
          </cell>
          <cell r="L467">
            <v>1.326291192432461</v>
          </cell>
          <cell r="M467">
            <v>125</v>
          </cell>
          <cell r="N467">
            <v>200</v>
          </cell>
          <cell r="O467">
            <v>100</v>
          </cell>
          <cell r="P467">
            <v>80</v>
          </cell>
          <cell r="Q467">
            <v>227</v>
          </cell>
          <cell r="R467" t="str">
            <v>NW 80-250 SS/GP</v>
          </cell>
          <cell r="S467">
            <v>227</v>
          </cell>
          <cell r="T467">
            <v>58</v>
          </cell>
          <cell r="U467">
            <v>100</v>
          </cell>
          <cell r="V467">
            <v>80</v>
          </cell>
          <cell r="W467" t="str">
            <v>CI3B150/80/80/J25</v>
          </cell>
          <cell r="X467">
            <v>1100</v>
          </cell>
          <cell r="Y467">
            <v>1720</v>
          </cell>
          <cell r="Z467">
            <v>2350</v>
          </cell>
          <cell r="AA467">
            <v>1150</v>
          </cell>
          <cell r="AB467">
            <v>2040</v>
          </cell>
          <cell r="AC467">
            <v>2280</v>
          </cell>
          <cell r="AD467">
            <v>1450</v>
          </cell>
          <cell r="AE467">
            <v>2170</v>
          </cell>
          <cell r="AF467">
            <v>2350</v>
          </cell>
          <cell r="AG467">
            <v>1450</v>
          </cell>
          <cell r="AH467">
            <v>2170</v>
          </cell>
          <cell r="AI467">
            <v>2350</v>
          </cell>
          <cell r="AJ467">
            <v>1450</v>
          </cell>
          <cell r="AK467">
            <v>2170</v>
          </cell>
          <cell r="AL467">
            <v>2350</v>
          </cell>
        </row>
        <row r="468">
          <cell r="B468" t="str">
            <v>U18 150 65</v>
          </cell>
          <cell r="C468" t="str">
            <v>VERTI 258TP</v>
          </cell>
          <cell r="D468">
            <v>1.9</v>
          </cell>
          <cell r="E468">
            <v>73.5</v>
          </cell>
          <cell r="F468">
            <v>25</v>
          </cell>
          <cell r="G468">
            <v>25</v>
          </cell>
          <cell r="H468" t="str">
            <v>NW 80-250 SS/GP</v>
          </cell>
          <cell r="I468">
            <v>60</v>
          </cell>
          <cell r="J468">
            <v>150</v>
          </cell>
          <cell r="K468">
            <v>65</v>
          </cell>
          <cell r="L468">
            <v>1.326291192432461</v>
          </cell>
          <cell r="M468">
            <v>125</v>
          </cell>
          <cell r="N468">
            <v>200</v>
          </cell>
          <cell r="O468">
            <v>100</v>
          </cell>
          <cell r="P468">
            <v>80</v>
          </cell>
          <cell r="Q468">
            <v>233</v>
          </cell>
          <cell r="R468" t="str">
            <v>NW 80-250 SS/GP</v>
          </cell>
          <cell r="S468">
            <v>233</v>
          </cell>
          <cell r="T468">
            <v>87</v>
          </cell>
          <cell r="U468">
            <v>100</v>
          </cell>
          <cell r="V468">
            <v>80</v>
          </cell>
          <cell r="W468" t="str">
            <v>CI3B150/80/80/J25</v>
          </cell>
          <cell r="X468">
            <v>1100</v>
          </cell>
          <cell r="Y468">
            <v>1720</v>
          </cell>
          <cell r="Z468">
            <v>2350</v>
          </cell>
          <cell r="AA468">
            <v>1150</v>
          </cell>
          <cell r="AB468">
            <v>2040</v>
          </cell>
          <cell r="AC468">
            <v>2280</v>
          </cell>
          <cell r="AD468">
            <v>1450</v>
          </cell>
          <cell r="AE468">
            <v>2170</v>
          </cell>
          <cell r="AF468">
            <v>2350</v>
          </cell>
          <cell r="AG468">
            <v>1450</v>
          </cell>
          <cell r="AH468">
            <v>2170</v>
          </cell>
          <cell r="AI468">
            <v>2350</v>
          </cell>
          <cell r="AJ468">
            <v>1450</v>
          </cell>
          <cell r="AK468">
            <v>2170</v>
          </cell>
          <cell r="AL468">
            <v>2350</v>
          </cell>
        </row>
        <row r="469">
          <cell r="B469" t="str">
            <v>U18 150 70</v>
          </cell>
          <cell r="C469" t="str">
            <v>VERTI 259TP</v>
          </cell>
          <cell r="D469">
            <v>2.2</v>
          </cell>
          <cell r="E469">
            <v>78</v>
          </cell>
          <cell r="F469">
            <v>25</v>
          </cell>
          <cell r="G469">
            <v>25</v>
          </cell>
          <cell r="H469" t="str">
            <v>NW 80-250 SS/GP</v>
          </cell>
          <cell r="I469">
            <v>75</v>
          </cell>
          <cell r="J469">
            <v>150</v>
          </cell>
          <cell r="K469">
            <v>70</v>
          </cell>
          <cell r="L469">
            <v>1.326291192432461</v>
          </cell>
          <cell r="M469">
            <v>125</v>
          </cell>
          <cell r="N469">
            <v>200</v>
          </cell>
          <cell r="O469">
            <v>100</v>
          </cell>
          <cell r="P469">
            <v>80</v>
          </cell>
          <cell r="Q469">
            <v>239</v>
          </cell>
          <cell r="R469" t="str">
            <v>NW 80-250 SS/GP</v>
          </cell>
          <cell r="S469">
            <v>239</v>
          </cell>
          <cell r="T469">
            <v>87</v>
          </cell>
          <cell r="U469">
            <v>100</v>
          </cell>
          <cell r="V469">
            <v>80</v>
          </cell>
          <cell r="W469" t="str">
            <v>CI3B150/80/80/J25</v>
          </cell>
          <cell r="X469">
            <v>1100</v>
          </cell>
          <cell r="Y469">
            <v>1720</v>
          </cell>
          <cell r="Z469">
            <v>2350</v>
          </cell>
          <cell r="AA469">
            <v>1150</v>
          </cell>
          <cell r="AB469">
            <v>2040</v>
          </cell>
          <cell r="AC469">
            <v>2280</v>
          </cell>
          <cell r="AD469">
            <v>1450</v>
          </cell>
          <cell r="AE469">
            <v>2170</v>
          </cell>
          <cell r="AF469">
            <v>2350</v>
          </cell>
          <cell r="AG469">
            <v>1450</v>
          </cell>
          <cell r="AH469">
            <v>2170</v>
          </cell>
          <cell r="AI469">
            <v>2350</v>
          </cell>
          <cell r="AJ469">
            <v>1450</v>
          </cell>
          <cell r="AK469">
            <v>2170</v>
          </cell>
          <cell r="AL469">
            <v>2350</v>
          </cell>
        </row>
        <row r="470">
          <cell r="B470" t="str">
            <v>U18 150 75</v>
          </cell>
          <cell r="C470" t="str">
            <v>VERTI 259TP</v>
          </cell>
          <cell r="D470">
            <v>1.9</v>
          </cell>
          <cell r="E470">
            <v>82.5</v>
          </cell>
          <cell r="F470">
            <v>25</v>
          </cell>
          <cell r="G470">
            <v>25</v>
          </cell>
          <cell r="H470" t="str">
            <v>NW 80-250 SS/GP</v>
          </cell>
          <cell r="I470">
            <v>75</v>
          </cell>
          <cell r="J470">
            <v>150</v>
          </cell>
          <cell r="K470">
            <v>75</v>
          </cell>
          <cell r="L470">
            <v>1.326291192432461</v>
          </cell>
          <cell r="M470">
            <v>125</v>
          </cell>
          <cell r="N470">
            <v>200</v>
          </cell>
          <cell r="O470">
            <v>100</v>
          </cell>
          <cell r="P470">
            <v>80</v>
          </cell>
          <cell r="Q470">
            <v>245</v>
          </cell>
          <cell r="R470" t="str">
            <v>NW 80-250 SS/GP</v>
          </cell>
          <cell r="S470">
            <v>245</v>
          </cell>
          <cell r="T470">
            <v>87</v>
          </cell>
          <cell r="U470">
            <v>100</v>
          </cell>
          <cell r="V470">
            <v>80</v>
          </cell>
          <cell r="W470" t="str">
            <v>CI3B150/80/80/J25</v>
          </cell>
          <cell r="X470">
            <v>1100</v>
          </cell>
          <cell r="Y470">
            <v>1720</v>
          </cell>
          <cell r="Z470">
            <v>2350</v>
          </cell>
          <cell r="AA470">
            <v>1150</v>
          </cell>
          <cell r="AB470">
            <v>2040</v>
          </cell>
          <cell r="AC470">
            <v>2280</v>
          </cell>
          <cell r="AD470">
            <v>1450</v>
          </cell>
          <cell r="AE470">
            <v>2170</v>
          </cell>
          <cell r="AF470">
            <v>2350</v>
          </cell>
          <cell r="AG470">
            <v>1450</v>
          </cell>
          <cell r="AH470">
            <v>2170</v>
          </cell>
          <cell r="AI470">
            <v>2350</v>
          </cell>
          <cell r="AJ470">
            <v>1450</v>
          </cell>
          <cell r="AK470">
            <v>2170</v>
          </cell>
          <cell r="AL470">
            <v>2350</v>
          </cell>
        </row>
        <row r="471">
          <cell r="B471" t="str">
            <v>U18 150 80</v>
          </cell>
          <cell r="C471" t="str">
            <v>VERTI 3010TP</v>
          </cell>
          <cell r="D471">
            <v>4.1</v>
          </cell>
          <cell r="E471">
            <v>87</v>
          </cell>
          <cell r="F471">
            <v>25</v>
          </cell>
          <cell r="G471">
            <v>25</v>
          </cell>
          <cell r="H471" t="str">
            <v>NW 80-250 SS/GP</v>
          </cell>
          <cell r="I471">
            <v>75</v>
          </cell>
          <cell r="J471">
            <v>150</v>
          </cell>
          <cell r="K471">
            <v>80</v>
          </cell>
          <cell r="L471">
            <v>1.326291192432461</v>
          </cell>
          <cell r="M471">
            <v>125</v>
          </cell>
          <cell r="N471">
            <v>200</v>
          </cell>
          <cell r="O471">
            <v>100</v>
          </cell>
          <cell r="P471">
            <v>80</v>
          </cell>
          <cell r="Q471">
            <v>253</v>
          </cell>
          <cell r="R471" t="str">
            <v>NW 80-250 SS/GP</v>
          </cell>
          <cell r="S471">
            <v>253</v>
          </cell>
          <cell r="T471">
            <v>87</v>
          </cell>
          <cell r="U471">
            <v>100</v>
          </cell>
          <cell r="V471">
            <v>80</v>
          </cell>
          <cell r="W471" t="str">
            <v>CI3B150/80/80/J25</v>
          </cell>
          <cell r="X471">
            <v>1100</v>
          </cell>
          <cell r="Y471">
            <v>1720</v>
          </cell>
          <cell r="Z471">
            <v>2350</v>
          </cell>
          <cell r="AA471">
            <v>1150</v>
          </cell>
          <cell r="AB471">
            <v>2040</v>
          </cell>
          <cell r="AC471">
            <v>2280</v>
          </cell>
          <cell r="AD471">
            <v>1450</v>
          </cell>
          <cell r="AE471">
            <v>2170</v>
          </cell>
          <cell r="AF471">
            <v>2350</v>
          </cell>
          <cell r="AG471">
            <v>1450</v>
          </cell>
          <cell r="AH471">
            <v>2170</v>
          </cell>
          <cell r="AI471">
            <v>2350</v>
          </cell>
          <cell r="AJ471">
            <v>1450</v>
          </cell>
          <cell r="AK471">
            <v>2170</v>
          </cell>
          <cell r="AL471">
            <v>2350</v>
          </cell>
        </row>
        <row r="472">
          <cell r="B472" t="str">
            <v>U18 150 85</v>
          </cell>
          <cell r="C472" t="str">
            <v>VERTI 3010TP</v>
          </cell>
          <cell r="D472">
            <v>3.9</v>
          </cell>
          <cell r="E472">
            <v>91.5</v>
          </cell>
          <cell r="F472">
            <v>25</v>
          </cell>
          <cell r="G472">
            <v>25</v>
          </cell>
          <cell r="H472" t="str">
            <v>NW 80-250 SS/GP</v>
          </cell>
          <cell r="I472">
            <v>100</v>
          </cell>
          <cell r="J472">
            <v>150</v>
          </cell>
          <cell r="K472">
            <v>85</v>
          </cell>
          <cell r="L472">
            <v>1.326291192432461</v>
          </cell>
          <cell r="M472">
            <v>125</v>
          </cell>
          <cell r="N472">
            <v>200</v>
          </cell>
          <cell r="O472">
            <v>100</v>
          </cell>
          <cell r="P472">
            <v>80</v>
          </cell>
          <cell r="Q472">
            <v>259</v>
          </cell>
          <cell r="R472" t="str">
            <v>NW 80-250 SS/GP</v>
          </cell>
          <cell r="S472">
            <v>259</v>
          </cell>
          <cell r="T472">
            <v>87</v>
          </cell>
          <cell r="U472">
            <v>100</v>
          </cell>
          <cell r="V472">
            <v>80</v>
          </cell>
          <cell r="W472" t="str">
            <v>CI3B150/80/80/J25</v>
          </cell>
          <cell r="X472">
            <v>1100</v>
          </cell>
          <cell r="Y472">
            <v>1720</v>
          </cell>
          <cell r="Z472">
            <v>2350</v>
          </cell>
          <cell r="AA472">
            <v>1150</v>
          </cell>
          <cell r="AB472">
            <v>2040</v>
          </cell>
          <cell r="AC472">
            <v>2280</v>
          </cell>
          <cell r="AD472">
            <v>1450</v>
          </cell>
          <cell r="AE472">
            <v>2170</v>
          </cell>
          <cell r="AF472">
            <v>2350</v>
          </cell>
          <cell r="AG472">
            <v>1450</v>
          </cell>
          <cell r="AH472">
            <v>2170</v>
          </cell>
          <cell r="AI472">
            <v>2350</v>
          </cell>
          <cell r="AJ472">
            <v>1450</v>
          </cell>
          <cell r="AK472">
            <v>2170</v>
          </cell>
          <cell r="AL472">
            <v>2350</v>
          </cell>
        </row>
        <row r="473">
          <cell r="B473" t="str">
            <v>U18 150 90</v>
          </cell>
          <cell r="C473" t="str">
            <v>VERTI 3010TP</v>
          </cell>
          <cell r="D473">
            <v>3.5</v>
          </cell>
          <cell r="E473">
            <v>96</v>
          </cell>
          <cell r="F473">
            <v>25</v>
          </cell>
          <cell r="G473">
            <v>25</v>
          </cell>
          <cell r="H473" t="str">
            <v>NW 80-250 SS/GP</v>
          </cell>
          <cell r="I473">
            <v>100</v>
          </cell>
          <cell r="J473">
            <v>150</v>
          </cell>
          <cell r="K473">
            <v>90</v>
          </cell>
          <cell r="L473">
            <v>1.326291192432461</v>
          </cell>
          <cell r="M473">
            <v>125</v>
          </cell>
          <cell r="N473">
            <v>200</v>
          </cell>
          <cell r="O473">
            <v>100</v>
          </cell>
          <cell r="P473">
            <v>80</v>
          </cell>
          <cell r="Q473">
            <v>264</v>
          </cell>
          <cell r="R473" t="str">
            <v>NW 80-250 SS/GP</v>
          </cell>
          <cell r="S473">
            <v>264</v>
          </cell>
          <cell r="T473">
            <v>95</v>
          </cell>
          <cell r="U473">
            <v>100</v>
          </cell>
          <cell r="V473">
            <v>80</v>
          </cell>
          <cell r="W473" t="str">
            <v>CI3B150/80/80/J25</v>
          </cell>
          <cell r="X473">
            <v>1100</v>
          </cell>
          <cell r="Y473">
            <v>1720</v>
          </cell>
          <cell r="Z473">
            <v>2350</v>
          </cell>
          <cell r="AA473">
            <v>1150</v>
          </cell>
          <cell r="AB473">
            <v>2040</v>
          </cell>
          <cell r="AC473">
            <v>2280</v>
          </cell>
          <cell r="AD473">
            <v>1450</v>
          </cell>
          <cell r="AE473">
            <v>2170</v>
          </cell>
          <cell r="AF473">
            <v>2350</v>
          </cell>
          <cell r="AG473">
            <v>1450</v>
          </cell>
          <cell r="AH473">
            <v>2170</v>
          </cell>
          <cell r="AI473">
            <v>2350</v>
          </cell>
          <cell r="AJ473">
            <v>1450</v>
          </cell>
          <cell r="AK473">
            <v>2170</v>
          </cell>
          <cell r="AL473">
            <v>2350</v>
          </cell>
        </row>
        <row r="474">
          <cell r="B474" t="str">
            <v>U18 150 95</v>
          </cell>
          <cell r="C474" t="str">
            <v>VERTI 2513TP</v>
          </cell>
          <cell r="D474">
            <v>2.5</v>
          </cell>
          <cell r="E474">
            <v>100.5</v>
          </cell>
          <cell r="F474">
            <v>25</v>
          </cell>
          <cell r="G474">
            <v>25</v>
          </cell>
          <cell r="H474" t="str">
            <v>NW 80-320G SS/GP</v>
          </cell>
          <cell r="I474">
            <v>125</v>
          </cell>
          <cell r="J474">
            <v>150</v>
          </cell>
          <cell r="K474">
            <v>95</v>
          </cell>
          <cell r="L474">
            <v>1.326291192432461</v>
          </cell>
          <cell r="M474">
            <v>125</v>
          </cell>
          <cell r="N474">
            <v>200</v>
          </cell>
          <cell r="O474">
            <v>100</v>
          </cell>
          <cell r="P474">
            <v>80</v>
          </cell>
          <cell r="Q474">
            <v>276</v>
          </cell>
          <cell r="R474" t="str">
            <v>NW 80-320G SS/GP</v>
          </cell>
          <cell r="S474">
            <v>276</v>
          </cell>
          <cell r="T474">
            <v>110</v>
          </cell>
          <cell r="U474">
            <v>100</v>
          </cell>
          <cell r="V474">
            <v>80</v>
          </cell>
          <cell r="W474" t="str">
            <v>CI3B150/80/80/J25</v>
          </cell>
          <cell r="X474">
            <v>1100</v>
          </cell>
          <cell r="Y474">
            <v>1720</v>
          </cell>
          <cell r="Z474">
            <v>2350</v>
          </cell>
          <cell r="AA474">
            <v>1150</v>
          </cell>
          <cell r="AB474">
            <v>2040</v>
          </cell>
          <cell r="AC474">
            <v>2280</v>
          </cell>
          <cell r="AD474">
            <v>1450</v>
          </cell>
          <cell r="AE474">
            <v>2170</v>
          </cell>
          <cell r="AF474">
            <v>2350</v>
          </cell>
          <cell r="AG474">
            <v>1450</v>
          </cell>
          <cell r="AH474">
            <v>2170</v>
          </cell>
          <cell r="AI474">
            <v>2350</v>
          </cell>
          <cell r="AJ474">
            <v>1450</v>
          </cell>
          <cell r="AK474">
            <v>2170</v>
          </cell>
          <cell r="AL474">
            <v>2350</v>
          </cell>
        </row>
        <row r="475">
          <cell r="B475" t="str">
            <v>U18 150 100</v>
          </cell>
          <cell r="C475" t="str">
            <v>VERTI 2513TP</v>
          </cell>
          <cell r="D475">
            <v>2.3</v>
          </cell>
          <cell r="E475">
            <v>105</v>
          </cell>
          <cell r="F475">
            <v>25</v>
          </cell>
          <cell r="G475">
            <v>25</v>
          </cell>
          <cell r="H475" t="str">
            <v>NW 80-320G SS/GP</v>
          </cell>
          <cell r="I475">
            <v>125</v>
          </cell>
          <cell r="J475">
            <v>150</v>
          </cell>
          <cell r="K475">
            <v>100</v>
          </cell>
          <cell r="L475">
            <v>1.326291192432461</v>
          </cell>
          <cell r="M475">
            <v>125</v>
          </cell>
          <cell r="N475">
            <v>200</v>
          </cell>
          <cell r="O475">
            <v>100</v>
          </cell>
          <cell r="P475">
            <v>80</v>
          </cell>
          <cell r="Q475">
            <v>284</v>
          </cell>
          <cell r="R475" t="str">
            <v>NW 80-320G SS/GP</v>
          </cell>
          <cell r="S475">
            <v>284</v>
          </cell>
          <cell r="T475">
            <v>110</v>
          </cell>
          <cell r="U475">
            <v>100</v>
          </cell>
          <cell r="V475">
            <v>80</v>
          </cell>
          <cell r="W475" t="str">
            <v>CI3B150/80/80/J25</v>
          </cell>
          <cell r="X475">
            <v>1100</v>
          </cell>
          <cell r="Y475">
            <v>1720</v>
          </cell>
          <cell r="Z475">
            <v>2350</v>
          </cell>
          <cell r="AA475">
            <v>1150</v>
          </cell>
          <cell r="AB475">
            <v>2040</v>
          </cell>
          <cell r="AC475">
            <v>2280</v>
          </cell>
          <cell r="AD475">
            <v>1450</v>
          </cell>
          <cell r="AE475">
            <v>2170</v>
          </cell>
          <cell r="AF475">
            <v>2350</v>
          </cell>
          <cell r="AG475">
            <v>1450</v>
          </cell>
          <cell r="AH475">
            <v>2170</v>
          </cell>
          <cell r="AI475">
            <v>2350</v>
          </cell>
          <cell r="AJ475">
            <v>1450</v>
          </cell>
          <cell r="AK475">
            <v>2170</v>
          </cell>
          <cell r="AL475">
            <v>2350</v>
          </cell>
        </row>
        <row r="476">
          <cell r="B476" t="str">
            <v>U18 180 45</v>
          </cell>
          <cell r="C476" t="str">
            <v>VERTI 257TP</v>
          </cell>
          <cell r="D476">
            <v>2.5</v>
          </cell>
          <cell r="E476">
            <v>55.5</v>
          </cell>
          <cell r="F476">
            <v>25</v>
          </cell>
          <cell r="G476">
            <v>25</v>
          </cell>
          <cell r="H476" t="str">
            <v>NW 100-200 SS/GP</v>
          </cell>
          <cell r="I476">
            <v>60</v>
          </cell>
          <cell r="J476">
            <v>180</v>
          </cell>
          <cell r="K476">
            <v>45</v>
          </cell>
          <cell r="L476">
            <v>1.5915494309189533</v>
          </cell>
          <cell r="M476">
            <v>150</v>
          </cell>
          <cell r="N476">
            <v>200</v>
          </cell>
          <cell r="O476">
            <v>125</v>
          </cell>
          <cell r="P476">
            <v>100</v>
          </cell>
          <cell r="Q476">
            <v>193</v>
          </cell>
          <cell r="R476" t="str">
            <v>NW 100-200 SS/GP</v>
          </cell>
          <cell r="S476">
            <v>193</v>
          </cell>
          <cell r="T476">
            <v>58</v>
          </cell>
          <cell r="U476">
            <v>125</v>
          </cell>
          <cell r="V476">
            <v>100</v>
          </cell>
          <cell r="W476" t="str">
            <v>CI3B180/100/100/J25</v>
          </cell>
          <cell r="X476">
            <v>1100</v>
          </cell>
          <cell r="Y476">
            <v>1720</v>
          </cell>
          <cell r="Z476">
            <v>2350</v>
          </cell>
          <cell r="AA476">
            <v>1150</v>
          </cell>
          <cell r="AB476">
            <v>2040</v>
          </cell>
          <cell r="AC476">
            <v>2280</v>
          </cell>
          <cell r="AD476">
            <v>1450</v>
          </cell>
          <cell r="AE476">
            <v>2170</v>
          </cell>
          <cell r="AF476">
            <v>2350</v>
          </cell>
          <cell r="AG476">
            <v>1450</v>
          </cell>
          <cell r="AH476">
            <v>2170</v>
          </cell>
          <cell r="AI476">
            <v>2350</v>
          </cell>
          <cell r="AJ476">
            <v>1450</v>
          </cell>
          <cell r="AK476">
            <v>2170</v>
          </cell>
          <cell r="AL476">
            <v>2350</v>
          </cell>
        </row>
        <row r="477">
          <cell r="B477" t="str">
            <v>U18 180 50</v>
          </cell>
          <cell r="C477" t="str">
            <v>VERTI 257TP</v>
          </cell>
          <cell r="D477">
            <v>2.1</v>
          </cell>
          <cell r="E477">
            <v>60</v>
          </cell>
          <cell r="F477">
            <v>25</v>
          </cell>
          <cell r="G477">
            <v>25</v>
          </cell>
          <cell r="H477" t="str">
            <v>NW 100-200 SS/GP</v>
          </cell>
          <cell r="I477">
            <v>75</v>
          </cell>
          <cell r="J477">
            <v>180</v>
          </cell>
          <cell r="K477">
            <v>50</v>
          </cell>
          <cell r="L477">
            <v>1.5915494309189533</v>
          </cell>
          <cell r="M477">
            <v>150</v>
          </cell>
          <cell r="N477">
            <v>200</v>
          </cell>
          <cell r="O477">
            <v>125</v>
          </cell>
          <cell r="P477">
            <v>100</v>
          </cell>
          <cell r="Q477">
            <v>202</v>
          </cell>
          <cell r="R477" t="str">
            <v>NW 100-200 SS/GP</v>
          </cell>
          <cell r="S477">
            <v>202</v>
          </cell>
          <cell r="T477">
            <v>87</v>
          </cell>
          <cell r="U477">
            <v>125</v>
          </cell>
          <cell r="V477">
            <v>100</v>
          </cell>
          <cell r="W477" t="str">
            <v>CI3B180/100/100/J25</v>
          </cell>
          <cell r="X477">
            <v>1100</v>
          </cell>
          <cell r="Y477">
            <v>1720</v>
          </cell>
          <cell r="Z477">
            <v>2350</v>
          </cell>
          <cell r="AA477">
            <v>1150</v>
          </cell>
          <cell r="AB477">
            <v>2040</v>
          </cell>
          <cell r="AC477">
            <v>2280</v>
          </cell>
          <cell r="AD477">
            <v>1450</v>
          </cell>
          <cell r="AE477">
            <v>2170</v>
          </cell>
          <cell r="AF477">
            <v>2350</v>
          </cell>
          <cell r="AG477">
            <v>1450</v>
          </cell>
          <cell r="AH477">
            <v>2170</v>
          </cell>
          <cell r="AI477">
            <v>2350</v>
          </cell>
          <cell r="AJ477">
            <v>1450</v>
          </cell>
          <cell r="AK477">
            <v>2170</v>
          </cell>
          <cell r="AL477">
            <v>2350</v>
          </cell>
        </row>
        <row r="478">
          <cell r="B478" t="str">
            <v>U18 180 55</v>
          </cell>
          <cell r="C478" t="str">
            <v>VERTI 258TP</v>
          </cell>
          <cell r="D478">
            <v>2.4</v>
          </cell>
          <cell r="E478">
            <v>64.5</v>
          </cell>
          <cell r="F478">
            <v>25</v>
          </cell>
          <cell r="G478">
            <v>25</v>
          </cell>
          <cell r="H478" t="str">
            <v>NW 100-200 SS/GP</v>
          </cell>
          <cell r="I478">
            <v>75</v>
          </cell>
          <cell r="J478">
            <v>180</v>
          </cell>
          <cell r="K478">
            <v>55</v>
          </cell>
          <cell r="L478">
            <v>1.5915494309189533</v>
          </cell>
          <cell r="M478">
            <v>150</v>
          </cell>
          <cell r="N478">
            <v>200</v>
          </cell>
          <cell r="O478">
            <v>125</v>
          </cell>
          <cell r="P478">
            <v>100</v>
          </cell>
          <cell r="Q478">
            <v>210</v>
          </cell>
          <cell r="R478" t="str">
            <v>NW 100-200 SS/GP</v>
          </cell>
          <cell r="S478">
            <v>210</v>
          </cell>
          <cell r="T478">
            <v>87</v>
          </cell>
          <cell r="U478">
            <v>125</v>
          </cell>
          <cell r="V478">
            <v>100</v>
          </cell>
          <cell r="W478" t="str">
            <v>CI3B180/100/100/J25</v>
          </cell>
          <cell r="X478">
            <v>1100</v>
          </cell>
          <cell r="Y478">
            <v>1720</v>
          </cell>
          <cell r="Z478">
            <v>2350</v>
          </cell>
          <cell r="AA478">
            <v>1150</v>
          </cell>
          <cell r="AB478">
            <v>2040</v>
          </cell>
          <cell r="AC478">
            <v>2280</v>
          </cell>
          <cell r="AD478">
            <v>1450</v>
          </cell>
          <cell r="AE478">
            <v>2170</v>
          </cell>
          <cell r="AF478">
            <v>2350</v>
          </cell>
          <cell r="AG478">
            <v>1450</v>
          </cell>
          <cell r="AH478">
            <v>2170</v>
          </cell>
          <cell r="AI478">
            <v>2350</v>
          </cell>
          <cell r="AJ478">
            <v>1450</v>
          </cell>
          <cell r="AK478">
            <v>2170</v>
          </cell>
          <cell r="AL478">
            <v>2350</v>
          </cell>
        </row>
        <row r="479">
          <cell r="B479" t="str">
            <v>U18 180 60</v>
          </cell>
          <cell r="C479" t="str">
            <v>VERTI 258TP</v>
          </cell>
          <cell r="D479">
            <v>2.1</v>
          </cell>
          <cell r="E479">
            <v>69</v>
          </cell>
          <cell r="F479">
            <v>25</v>
          </cell>
          <cell r="G479">
            <v>25</v>
          </cell>
          <cell r="H479" t="str">
            <v>NW 100-250 SS/GP</v>
          </cell>
          <cell r="I479">
            <v>100</v>
          </cell>
          <cell r="J479">
            <v>180</v>
          </cell>
          <cell r="K479">
            <v>60</v>
          </cell>
          <cell r="L479">
            <v>1.5915494309189533</v>
          </cell>
          <cell r="M479">
            <v>150</v>
          </cell>
          <cell r="N479">
            <v>200</v>
          </cell>
          <cell r="O479">
            <v>125</v>
          </cell>
          <cell r="P479">
            <v>100</v>
          </cell>
          <cell r="Q479">
            <v>216</v>
          </cell>
          <cell r="R479" t="str">
            <v>NW 100-250 SS/GP</v>
          </cell>
          <cell r="S479">
            <v>216</v>
          </cell>
          <cell r="T479">
            <v>87</v>
          </cell>
          <cell r="U479">
            <v>125</v>
          </cell>
          <cell r="V479">
            <v>100</v>
          </cell>
          <cell r="W479" t="str">
            <v>CI3B180/100/100/J25</v>
          </cell>
          <cell r="X479">
            <v>1100</v>
          </cell>
          <cell r="Y479">
            <v>1720</v>
          </cell>
          <cell r="Z479">
            <v>2350</v>
          </cell>
          <cell r="AA479">
            <v>1150</v>
          </cell>
          <cell r="AB479">
            <v>2040</v>
          </cell>
          <cell r="AC479">
            <v>2280</v>
          </cell>
          <cell r="AD479">
            <v>1450</v>
          </cell>
          <cell r="AE479">
            <v>2170</v>
          </cell>
          <cell r="AF479">
            <v>2350</v>
          </cell>
          <cell r="AG479">
            <v>1450</v>
          </cell>
          <cell r="AH479">
            <v>2170</v>
          </cell>
          <cell r="AI479">
            <v>2350</v>
          </cell>
          <cell r="AJ479">
            <v>1450</v>
          </cell>
          <cell r="AK479">
            <v>2170</v>
          </cell>
          <cell r="AL479">
            <v>2350</v>
          </cell>
        </row>
        <row r="480">
          <cell r="B480" t="str">
            <v>U18 180 65</v>
          </cell>
          <cell r="C480" t="str">
            <v>VERTI 258TP</v>
          </cell>
          <cell r="D480">
            <v>1.9</v>
          </cell>
          <cell r="E480">
            <v>73.5</v>
          </cell>
          <cell r="F480">
            <v>25</v>
          </cell>
          <cell r="G480">
            <v>25</v>
          </cell>
          <cell r="H480" t="str">
            <v>NW 100-250 SS/GP</v>
          </cell>
          <cell r="I480">
            <v>100</v>
          </cell>
          <cell r="J480">
            <v>180</v>
          </cell>
          <cell r="K480">
            <v>65</v>
          </cell>
          <cell r="L480">
            <v>1.5915494309189533</v>
          </cell>
          <cell r="M480">
            <v>150</v>
          </cell>
          <cell r="N480">
            <v>200</v>
          </cell>
          <cell r="O480">
            <v>125</v>
          </cell>
          <cell r="P480">
            <v>100</v>
          </cell>
          <cell r="Q480">
            <v>223</v>
          </cell>
          <cell r="R480" t="str">
            <v>NW 100-250 SS/GP</v>
          </cell>
          <cell r="S480">
            <v>223</v>
          </cell>
          <cell r="T480">
            <v>87</v>
          </cell>
          <cell r="U480">
            <v>125</v>
          </cell>
          <cell r="V480">
            <v>100</v>
          </cell>
          <cell r="W480" t="str">
            <v>CI3B180/100/100/J25</v>
          </cell>
          <cell r="X480">
            <v>1100</v>
          </cell>
          <cell r="Y480">
            <v>1720</v>
          </cell>
          <cell r="Z480">
            <v>2350</v>
          </cell>
          <cell r="AA480">
            <v>1150</v>
          </cell>
          <cell r="AB480">
            <v>2040</v>
          </cell>
          <cell r="AC480">
            <v>2280</v>
          </cell>
          <cell r="AD480">
            <v>1450</v>
          </cell>
          <cell r="AE480">
            <v>2170</v>
          </cell>
          <cell r="AF480">
            <v>2350</v>
          </cell>
          <cell r="AG480">
            <v>1450</v>
          </cell>
          <cell r="AH480">
            <v>2170</v>
          </cell>
          <cell r="AI480">
            <v>2350</v>
          </cell>
          <cell r="AJ480">
            <v>1450</v>
          </cell>
          <cell r="AK480">
            <v>2170</v>
          </cell>
          <cell r="AL480">
            <v>2350</v>
          </cell>
        </row>
        <row r="481">
          <cell r="B481" t="str">
            <v>U18 180 70</v>
          </cell>
          <cell r="C481" t="str">
            <v>VERTI 259TP</v>
          </cell>
          <cell r="D481">
            <v>2.2</v>
          </cell>
          <cell r="E481">
            <v>78</v>
          </cell>
          <cell r="F481">
            <v>25</v>
          </cell>
          <cell r="G481">
            <v>25</v>
          </cell>
          <cell r="H481" t="str">
            <v>NW 100-250 SS/GP</v>
          </cell>
          <cell r="I481">
            <v>100</v>
          </cell>
          <cell r="J481">
            <v>180</v>
          </cell>
          <cell r="K481">
            <v>70</v>
          </cell>
          <cell r="L481">
            <v>1.5915494309189533</v>
          </cell>
          <cell r="M481">
            <v>150</v>
          </cell>
          <cell r="N481">
            <v>200</v>
          </cell>
          <cell r="O481">
            <v>125</v>
          </cell>
          <cell r="P481">
            <v>100</v>
          </cell>
          <cell r="Q481">
            <v>230</v>
          </cell>
          <cell r="R481" t="str">
            <v>NW 100-250 SS/GP</v>
          </cell>
          <cell r="S481">
            <v>230</v>
          </cell>
          <cell r="T481">
            <v>95</v>
          </cell>
          <cell r="U481">
            <v>125</v>
          </cell>
          <cell r="V481">
            <v>100</v>
          </cell>
          <cell r="W481" t="str">
            <v>CI3B180/100/100/J25</v>
          </cell>
          <cell r="X481">
            <v>1100</v>
          </cell>
          <cell r="Y481">
            <v>1720</v>
          </cell>
          <cell r="Z481">
            <v>2350</v>
          </cell>
          <cell r="AA481">
            <v>1150</v>
          </cell>
          <cell r="AB481">
            <v>2040</v>
          </cell>
          <cell r="AC481">
            <v>2280</v>
          </cell>
          <cell r="AD481">
            <v>1450</v>
          </cell>
          <cell r="AE481">
            <v>2170</v>
          </cell>
          <cell r="AF481">
            <v>2350</v>
          </cell>
          <cell r="AG481">
            <v>1450</v>
          </cell>
          <cell r="AH481">
            <v>2170</v>
          </cell>
          <cell r="AI481">
            <v>2350</v>
          </cell>
          <cell r="AJ481">
            <v>1450</v>
          </cell>
          <cell r="AK481">
            <v>2170</v>
          </cell>
          <cell r="AL481">
            <v>2350</v>
          </cell>
        </row>
        <row r="482">
          <cell r="B482" t="str">
            <v>U18 180 75</v>
          </cell>
          <cell r="C482" t="str">
            <v>VERTI 259TP</v>
          </cell>
          <cell r="D482">
            <v>1.9</v>
          </cell>
          <cell r="E482">
            <v>82.5</v>
          </cell>
          <cell r="F482">
            <v>25</v>
          </cell>
          <cell r="G482">
            <v>25</v>
          </cell>
          <cell r="H482" t="str">
            <v>NW 100-250 SS/GP</v>
          </cell>
          <cell r="I482">
            <v>100</v>
          </cell>
          <cell r="J482">
            <v>180</v>
          </cell>
          <cell r="K482">
            <v>75</v>
          </cell>
          <cell r="L482">
            <v>1.5915494309189533</v>
          </cell>
          <cell r="M482">
            <v>150</v>
          </cell>
          <cell r="N482">
            <v>200</v>
          </cell>
          <cell r="O482">
            <v>125</v>
          </cell>
          <cell r="P482">
            <v>100</v>
          </cell>
          <cell r="Q482">
            <v>237</v>
          </cell>
          <cell r="R482" t="str">
            <v>NW 100-250 SS/GP</v>
          </cell>
          <cell r="S482">
            <v>237</v>
          </cell>
          <cell r="T482">
            <v>110</v>
          </cell>
          <cell r="U482">
            <v>125</v>
          </cell>
          <cell r="V482">
            <v>100</v>
          </cell>
          <cell r="W482" t="str">
            <v>CI3B180/100/100/J25</v>
          </cell>
          <cell r="X482">
            <v>1100</v>
          </cell>
          <cell r="Y482">
            <v>1720</v>
          </cell>
          <cell r="Z482">
            <v>2350</v>
          </cell>
          <cell r="AA482">
            <v>1150</v>
          </cell>
          <cell r="AB482">
            <v>2040</v>
          </cell>
          <cell r="AC482">
            <v>2280</v>
          </cell>
          <cell r="AD482">
            <v>1450</v>
          </cell>
          <cell r="AE482">
            <v>2170</v>
          </cell>
          <cell r="AF482">
            <v>2350</v>
          </cell>
          <cell r="AG482">
            <v>1450</v>
          </cell>
          <cell r="AH482">
            <v>2170</v>
          </cell>
          <cell r="AI482">
            <v>2350</v>
          </cell>
          <cell r="AJ482">
            <v>1450</v>
          </cell>
          <cell r="AK482">
            <v>2170</v>
          </cell>
          <cell r="AL482">
            <v>2350</v>
          </cell>
        </row>
        <row r="483">
          <cell r="B483" t="str">
            <v>U18 180 80</v>
          </cell>
          <cell r="C483" t="str">
            <v>VERTI 3010TP</v>
          </cell>
          <cell r="D483">
            <v>4.1</v>
          </cell>
          <cell r="E483">
            <v>87</v>
          </cell>
          <cell r="F483">
            <v>25</v>
          </cell>
          <cell r="G483">
            <v>25</v>
          </cell>
          <cell r="H483" t="str">
            <v>NW 100-250 SS/GP</v>
          </cell>
          <cell r="I483">
            <v>125</v>
          </cell>
          <cell r="J483">
            <v>180</v>
          </cell>
          <cell r="K483">
            <v>80</v>
          </cell>
          <cell r="L483">
            <v>1.5915494309189533</v>
          </cell>
          <cell r="M483">
            <v>150</v>
          </cell>
          <cell r="N483">
            <v>200</v>
          </cell>
          <cell r="O483">
            <v>125</v>
          </cell>
          <cell r="P483">
            <v>100</v>
          </cell>
          <cell r="Q483">
            <v>244</v>
          </cell>
          <cell r="R483" t="str">
            <v>NW 100-250 SS/GP</v>
          </cell>
          <cell r="S483">
            <v>244</v>
          </cell>
          <cell r="T483">
            <v>110</v>
          </cell>
          <cell r="U483">
            <v>125</v>
          </cell>
          <cell r="V483">
            <v>100</v>
          </cell>
          <cell r="W483" t="str">
            <v>CI3B180/100/100/J25</v>
          </cell>
          <cell r="X483">
            <v>1100</v>
          </cell>
          <cell r="Y483">
            <v>1720</v>
          </cell>
          <cell r="Z483">
            <v>2350</v>
          </cell>
          <cell r="AA483">
            <v>1150</v>
          </cell>
          <cell r="AB483">
            <v>2040</v>
          </cell>
          <cell r="AC483">
            <v>2280</v>
          </cell>
          <cell r="AD483">
            <v>1450</v>
          </cell>
          <cell r="AE483">
            <v>2170</v>
          </cell>
          <cell r="AF483">
            <v>2350</v>
          </cell>
          <cell r="AG483">
            <v>1450</v>
          </cell>
          <cell r="AH483">
            <v>2170</v>
          </cell>
          <cell r="AI483">
            <v>2350</v>
          </cell>
          <cell r="AJ483">
            <v>1450</v>
          </cell>
          <cell r="AK483">
            <v>2170</v>
          </cell>
          <cell r="AL483">
            <v>2350</v>
          </cell>
        </row>
        <row r="484">
          <cell r="B484" t="str">
            <v>U18 180 85</v>
          </cell>
          <cell r="C484" t="str">
            <v>VERTI 3010TP</v>
          </cell>
          <cell r="D484">
            <v>3.9</v>
          </cell>
          <cell r="E484">
            <v>91.5</v>
          </cell>
          <cell r="F484">
            <v>25</v>
          </cell>
          <cell r="G484">
            <v>25</v>
          </cell>
          <cell r="H484" t="str">
            <v>NW 100-250 SS/GP</v>
          </cell>
          <cell r="I484">
            <v>125</v>
          </cell>
          <cell r="J484">
            <v>180</v>
          </cell>
          <cell r="K484">
            <v>85</v>
          </cell>
          <cell r="L484">
            <v>1.5915494309189533</v>
          </cell>
          <cell r="M484">
            <v>150</v>
          </cell>
          <cell r="N484">
            <v>200</v>
          </cell>
          <cell r="O484">
            <v>125</v>
          </cell>
          <cell r="P484">
            <v>100</v>
          </cell>
          <cell r="Q484">
            <v>251</v>
          </cell>
          <cell r="R484" t="str">
            <v>NW 100-250 SS/GP</v>
          </cell>
          <cell r="S484">
            <v>251</v>
          </cell>
          <cell r="T484">
            <v>122</v>
          </cell>
          <cell r="U484">
            <v>125</v>
          </cell>
          <cell r="V484">
            <v>100</v>
          </cell>
          <cell r="W484" t="str">
            <v>CI3B180/100/100/J25</v>
          </cell>
          <cell r="X484">
            <v>1100</v>
          </cell>
          <cell r="Y484">
            <v>1720</v>
          </cell>
          <cell r="Z484">
            <v>2350</v>
          </cell>
          <cell r="AA484">
            <v>1150</v>
          </cell>
          <cell r="AB484">
            <v>2040</v>
          </cell>
          <cell r="AC484">
            <v>2280</v>
          </cell>
          <cell r="AD484">
            <v>1450</v>
          </cell>
          <cell r="AE484">
            <v>2170</v>
          </cell>
          <cell r="AF484">
            <v>2350</v>
          </cell>
          <cell r="AG484">
            <v>1450</v>
          </cell>
          <cell r="AH484">
            <v>2170</v>
          </cell>
          <cell r="AI484">
            <v>2350</v>
          </cell>
          <cell r="AJ484">
            <v>1450</v>
          </cell>
          <cell r="AK484">
            <v>2170</v>
          </cell>
          <cell r="AL484">
            <v>2350</v>
          </cell>
        </row>
        <row r="485">
          <cell r="B485" t="str">
            <v>U18 180 90</v>
          </cell>
          <cell r="C485" t="str">
            <v>VERTI 3010TP</v>
          </cell>
          <cell r="D485">
            <v>3.5</v>
          </cell>
          <cell r="E485">
            <v>96</v>
          </cell>
          <cell r="F485">
            <v>25</v>
          </cell>
          <cell r="G485">
            <v>25</v>
          </cell>
          <cell r="H485" t="str">
            <v>NW 100-250 SS/GP</v>
          </cell>
          <cell r="I485">
            <v>150</v>
          </cell>
          <cell r="J485">
            <v>180</v>
          </cell>
          <cell r="K485">
            <v>90</v>
          </cell>
          <cell r="L485">
            <v>1.5915494309189533</v>
          </cell>
          <cell r="M485">
            <v>150</v>
          </cell>
          <cell r="N485">
            <v>200</v>
          </cell>
          <cell r="O485">
            <v>125</v>
          </cell>
          <cell r="P485">
            <v>100</v>
          </cell>
          <cell r="Q485">
            <v>258</v>
          </cell>
          <cell r="R485" t="str">
            <v>NW 100-250 SS/GP</v>
          </cell>
          <cell r="S485">
            <v>258</v>
          </cell>
          <cell r="T485">
            <v>170</v>
          </cell>
          <cell r="U485">
            <v>125</v>
          </cell>
          <cell r="V485">
            <v>100</v>
          </cell>
          <cell r="W485" t="str">
            <v>CI3B180/100/100/J25</v>
          </cell>
          <cell r="X485">
            <v>1100</v>
          </cell>
          <cell r="Y485">
            <v>1720</v>
          </cell>
          <cell r="Z485">
            <v>2350</v>
          </cell>
          <cell r="AA485">
            <v>1150</v>
          </cell>
          <cell r="AB485">
            <v>2040</v>
          </cell>
          <cell r="AC485">
            <v>2280</v>
          </cell>
          <cell r="AD485">
            <v>1450</v>
          </cell>
          <cell r="AE485">
            <v>2170</v>
          </cell>
          <cell r="AF485">
            <v>2350</v>
          </cell>
          <cell r="AG485">
            <v>1450</v>
          </cell>
          <cell r="AH485">
            <v>2170</v>
          </cell>
          <cell r="AI485">
            <v>2350</v>
          </cell>
          <cell r="AJ485">
            <v>1450</v>
          </cell>
          <cell r="AK485">
            <v>2170</v>
          </cell>
          <cell r="AL485">
            <v>2350</v>
          </cell>
        </row>
        <row r="486">
          <cell r="B486" t="str">
            <v>U18 180 95</v>
          </cell>
          <cell r="C486" t="str">
            <v>VERTI 2513TP</v>
          </cell>
          <cell r="D486">
            <v>2.5</v>
          </cell>
          <cell r="E486">
            <v>100.5</v>
          </cell>
          <cell r="F486">
            <v>25</v>
          </cell>
          <cell r="G486">
            <v>25</v>
          </cell>
          <cell r="H486" t="str">
            <v>NW 100-315G SS/GP</v>
          </cell>
          <cell r="I486">
            <v>150</v>
          </cell>
          <cell r="J486">
            <v>180</v>
          </cell>
          <cell r="K486">
            <v>95</v>
          </cell>
          <cell r="L486">
            <v>1.5915494309189533</v>
          </cell>
          <cell r="M486">
            <v>150</v>
          </cell>
          <cell r="N486">
            <v>200</v>
          </cell>
          <cell r="O486">
            <v>125</v>
          </cell>
          <cell r="P486">
            <v>100</v>
          </cell>
          <cell r="Q486">
            <v>268</v>
          </cell>
          <cell r="R486" t="str">
            <v>NW 100-315G SS/GP</v>
          </cell>
          <cell r="S486">
            <v>268</v>
          </cell>
          <cell r="T486">
            <v>170</v>
          </cell>
          <cell r="U486">
            <v>125</v>
          </cell>
          <cell r="V486">
            <v>100</v>
          </cell>
          <cell r="W486" t="str">
            <v>CI3B180/100/100/J25</v>
          </cell>
          <cell r="X486">
            <v>1100</v>
          </cell>
          <cell r="Y486">
            <v>1720</v>
          </cell>
          <cell r="Z486">
            <v>2350</v>
          </cell>
          <cell r="AA486">
            <v>1150</v>
          </cell>
          <cell r="AB486">
            <v>2040</v>
          </cell>
          <cell r="AC486">
            <v>2280</v>
          </cell>
          <cell r="AD486">
            <v>1450</v>
          </cell>
          <cell r="AE486">
            <v>2170</v>
          </cell>
          <cell r="AF486">
            <v>2350</v>
          </cell>
          <cell r="AG486">
            <v>1450</v>
          </cell>
          <cell r="AH486">
            <v>2170</v>
          </cell>
          <cell r="AI486">
            <v>2350</v>
          </cell>
          <cell r="AJ486">
            <v>1450</v>
          </cell>
          <cell r="AK486">
            <v>2170</v>
          </cell>
          <cell r="AL486">
            <v>2350</v>
          </cell>
        </row>
        <row r="487">
          <cell r="B487" t="str">
            <v>U18 180 100</v>
          </cell>
          <cell r="C487" t="str">
            <v>VERTI 2513TP</v>
          </cell>
          <cell r="D487">
            <v>2.3</v>
          </cell>
          <cell r="E487">
            <v>105</v>
          </cell>
          <cell r="F487">
            <v>25</v>
          </cell>
          <cell r="G487">
            <v>25</v>
          </cell>
          <cell r="H487" t="str">
            <v>NW 100-315G SS/GP</v>
          </cell>
          <cell r="I487">
            <v>150</v>
          </cell>
          <cell r="J487">
            <v>180</v>
          </cell>
          <cell r="K487">
            <v>100</v>
          </cell>
          <cell r="L487">
            <v>1.5915494309189533</v>
          </cell>
          <cell r="M487">
            <v>150</v>
          </cell>
          <cell r="N487">
            <v>200</v>
          </cell>
          <cell r="O487">
            <v>125</v>
          </cell>
          <cell r="P487">
            <v>100</v>
          </cell>
          <cell r="Q487">
            <v>273</v>
          </cell>
          <cell r="R487" t="str">
            <v>NW 100-315G SS/GP</v>
          </cell>
          <cell r="S487">
            <v>273</v>
          </cell>
          <cell r="T487">
            <v>170</v>
          </cell>
          <cell r="U487">
            <v>125</v>
          </cell>
          <cell r="V487">
            <v>100</v>
          </cell>
          <cell r="W487" t="str">
            <v>CI3B180/100/100/J25</v>
          </cell>
          <cell r="X487">
            <v>1100</v>
          </cell>
          <cell r="Y487">
            <v>1720</v>
          </cell>
          <cell r="Z487">
            <v>2350</v>
          </cell>
          <cell r="AA487">
            <v>1150</v>
          </cell>
          <cell r="AB487">
            <v>2040</v>
          </cell>
          <cell r="AC487">
            <v>2280</v>
          </cell>
          <cell r="AD487">
            <v>1450</v>
          </cell>
          <cell r="AE487">
            <v>2170</v>
          </cell>
          <cell r="AF487">
            <v>2350</v>
          </cell>
          <cell r="AG487">
            <v>1450</v>
          </cell>
          <cell r="AH487">
            <v>2170</v>
          </cell>
          <cell r="AI487">
            <v>2350</v>
          </cell>
          <cell r="AJ487">
            <v>1450</v>
          </cell>
          <cell r="AK487">
            <v>2170</v>
          </cell>
          <cell r="AL487">
            <v>2350</v>
          </cell>
        </row>
        <row r="488">
          <cell r="B488" t="str">
            <v>U18 210 45</v>
          </cell>
          <cell r="C488" t="str">
            <v>VERTI 257TP</v>
          </cell>
          <cell r="D488">
            <v>2.5</v>
          </cell>
          <cell r="E488">
            <v>55.5</v>
          </cell>
          <cell r="F488">
            <v>25</v>
          </cell>
          <cell r="G488">
            <v>25</v>
          </cell>
          <cell r="H488" t="str">
            <v>NW 100-200 SS/GP</v>
          </cell>
          <cell r="I488">
            <v>60</v>
          </cell>
          <cell r="J488">
            <v>210</v>
          </cell>
          <cell r="K488">
            <v>45</v>
          </cell>
          <cell r="L488">
            <v>1.8568076694054454</v>
          </cell>
          <cell r="M488">
            <v>150</v>
          </cell>
          <cell r="N488">
            <v>200</v>
          </cell>
          <cell r="O488">
            <v>125</v>
          </cell>
          <cell r="P488">
            <v>100</v>
          </cell>
          <cell r="Q488">
            <v>198</v>
          </cell>
          <cell r="R488" t="str">
            <v>NW 100-200 SS/GP</v>
          </cell>
          <cell r="S488">
            <v>198</v>
          </cell>
          <cell r="T488">
            <v>58</v>
          </cell>
          <cell r="U488">
            <v>125</v>
          </cell>
          <cell r="V488">
            <v>100</v>
          </cell>
          <cell r="W488" t="str">
            <v>CI3B210/100/100/J25</v>
          </cell>
          <cell r="X488">
            <v>1200</v>
          </cell>
          <cell r="Y488">
            <v>1850</v>
          </cell>
          <cell r="Z488">
            <v>2350</v>
          </cell>
          <cell r="AA488">
            <v>1300</v>
          </cell>
          <cell r="AB488">
            <v>2140</v>
          </cell>
          <cell r="AC488">
            <v>2350</v>
          </cell>
          <cell r="AD488">
            <v>1500</v>
          </cell>
          <cell r="AE488">
            <v>2280</v>
          </cell>
          <cell r="AF488">
            <v>2350</v>
          </cell>
          <cell r="AG488">
            <v>1500</v>
          </cell>
          <cell r="AH488">
            <v>2280</v>
          </cell>
          <cell r="AI488">
            <v>2350</v>
          </cell>
          <cell r="AJ488">
            <v>1500</v>
          </cell>
          <cell r="AK488">
            <v>2280</v>
          </cell>
          <cell r="AL488">
            <v>2350</v>
          </cell>
        </row>
        <row r="489">
          <cell r="B489" t="str">
            <v>U18 210 50</v>
          </cell>
          <cell r="C489" t="str">
            <v>VERTI 257TP</v>
          </cell>
          <cell r="D489">
            <v>2.1</v>
          </cell>
          <cell r="E489">
            <v>60</v>
          </cell>
          <cell r="F489">
            <v>25</v>
          </cell>
          <cell r="G489">
            <v>25</v>
          </cell>
          <cell r="H489" t="str">
            <v>NW 100-200 SS/GP</v>
          </cell>
          <cell r="I489">
            <v>75</v>
          </cell>
          <cell r="J489">
            <v>210</v>
          </cell>
          <cell r="K489">
            <v>50</v>
          </cell>
          <cell r="L489">
            <v>1.8568076694054454</v>
          </cell>
          <cell r="M489">
            <v>150</v>
          </cell>
          <cell r="N489">
            <v>200</v>
          </cell>
          <cell r="O489">
            <v>125</v>
          </cell>
          <cell r="P489">
            <v>100</v>
          </cell>
          <cell r="Q489">
            <v>205</v>
          </cell>
          <cell r="R489" t="str">
            <v>NW 100-200 SS/GP</v>
          </cell>
          <cell r="S489">
            <v>205</v>
          </cell>
          <cell r="T489">
            <v>87</v>
          </cell>
          <cell r="U489">
            <v>125</v>
          </cell>
          <cell r="V489">
            <v>100</v>
          </cell>
          <cell r="W489" t="str">
            <v>CI3B210/100/100/J25</v>
          </cell>
          <cell r="X489">
            <v>1200</v>
          </cell>
          <cell r="Y489">
            <v>1850</v>
          </cell>
          <cell r="Z489">
            <v>2350</v>
          </cell>
          <cell r="AA489">
            <v>1300</v>
          </cell>
          <cell r="AB489">
            <v>2140</v>
          </cell>
          <cell r="AC489">
            <v>2350</v>
          </cell>
          <cell r="AD489">
            <v>1500</v>
          </cell>
          <cell r="AE489">
            <v>2280</v>
          </cell>
          <cell r="AF489">
            <v>2350</v>
          </cell>
          <cell r="AG489">
            <v>1500</v>
          </cell>
          <cell r="AH489">
            <v>2280</v>
          </cell>
          <cell r="AI489">
            <v>2350</v>
          </cell>
          <cell r="AJ489">
            <v>1500</v>
          </cell>
          <cell r="AK489">
            <v>2280</v>
          </cell>
          <cell r="AL489">
            <v>2350</v>
          </cell>
        </row>
        <row r="490">
          <cell r="B490" t="str">
            <v>U18 210 55</v>
          </cell>
          <cell r="C490" t="str">
            <v>VERTI 258TP</v>
          </cell>
          <cell r="D490">
            <v>2.4</v>
          </cell>
          <cell r="E490">
            <v>64.5</v>
          </cell>
          <cell r="F490">
            <v>25</v>
          </cell>
          <cell r="G490">
            <v>25</v>
          </cell>
          <cell r="H490" t="str">
            <v>NW 100-200 SS/GP</v>
          </cell>
          <cell r="I490">
            <v>75</v>
          </cell>
          <cell r="J490">
            <v>210</v>
          </cell>
          <cell r="K490">
            <v>55</v>
          </cell>
          <cell r="L490">
            <v>1.8568076694054454</v>
          </cell>
          <cell r="M490">
            <v>150</v>
          </cell>
          <cell r="N490">
            <v>200</v>
          </cell>
          <cell r="O490">
            <v>125</v>
          </cell>
          <cell r="P490">
            <v>100</v>
          </cell>
          <cell r="Q490">
            <v>213</v>
          </cell>
          <cell r="R490" t="str">
            <v>NW 100-200 SS/GP</v>
          </cell>
          <cell r="S490">
            <v>213</v>
          </cell>
          <cell r="T490">
            <v>87</v>
          </cell>
          <cell r="U490">
            <v>125</v>
          </cell>
          <cell r="V490">
            <v>100</v>
          </cell>
          <cell r="W490" t="str">
            <v>CI3B210/100/100/J25</v>
          </cell>
          <cell r="X490">
            <v>1200</v>
          </cell>
          <cell r="Y490">
            <v>1850</v>
          </cell>
          <cell r="Z490">
            <v>2350</v>
          </cell>
          <cell r="AA490">
            <v>1300</v>
          </cell>
          <cell r="AB490">
            <v>2140</v>
          </cell>
          <cell r="AC490">
            <v>2350</v>
          </cell>
          <cell r="AD490">
            <v>1500</v>
          </cell>
          <cell r="AE490">
            <v>2280</v>
          </cell>
          <cell r="AF490">
            <v>2350</v>
          </cell>
          <cell r="AG490">
            <v>1500</v>
          </cell>
          <cell r="AH490">
            <v>2280</v>
          </cell>
          <cell r="AI490">
            <v>2350</v>
          </cell>
          <cell r="AJ490">
            <v>1500</v>
          </cell>
          <cell r="AK490">
            <v>2280</v>
          </cell>
          <cell r="AL490">
            <v>2350</v>
          </cell>
        </row>
        <row r="491">
          <cell r="B491" t="str">
            <v>U18 210 60</v>
          </cell>
          <cell r="C491" t="str">
            <v>VERTI 258TP</v>
          </cell>
          <cell r="D491">
            <v>2.1</v>
          </cell>
          <cell r="E491">
            <v>69</v>
          </cell>
          <cell r="F491">
            <v>25</v>
          </cell>
          <cell r="G491">
            <v>25</v>
          </cell>
          <cell r="H491" t="str">
            <v>NW 100-250 SS/GP</v>
          </cell>
          <cell r="I491">
            <v>100</v>
          </cell>
          <cell r="J491">
            <v>210</v>
          </cell>
          <cell r="K491">
            <v>60</v>
          </cell>
          <cell r="L491">
            <v>1.8568076694054454</v>
          </cell>
          <cell r="M491">
            <v>150</v>
          </cell>
          <cell r="N491">
            <v>200</v>
          </cell>
          <cell r="O491">
            <v>125</v>
          </cell>
          <cell r="P491">
            <v>100</v>
          </cell>
          <cell r="Q491">
            <v>220</v>
          </cell>
          <cell r="R491" t="str">
            <v>NW 100-250 SS/GP</v>
          </cell>
          <cell r="S491">
            <v>220</v>
          </cell>
          <cell r="T491">
            <v>87</v>
          </cell>
          <cell r="U491">
            <v>125</v>
          </cell>
          <cell r="V491">
            <v>100</v>
          </cell>
          <cell r="W491" t="str">
            <v>CI3B210/100/100/J25</v>
          </cell>
          <cell r="X491">
            <v>1200</v>
          </cell>
          <cell r="Y491">
            <v>1850</v>
          </cell>
          <cell r="Z491">
            <v>2350</v>
          </cell>
          <cell r="AA491">
            <v>1300</v>
          </cell>
          <cell r="AB491">
            <v>2140</v>
          </cell>
          <cell r="AC491">
            <v>2350</v>
          </cell>
          <cell r="AD491">
            <v>1500</v>
          </cell>
          <cell r="AE491">
            <v>2280</v>
          </cell>
          <cell r="AF491">
            <v>2350</v>
          </cell>
          <cell r="AG491">
            <v>1500</v>
          </cell>
          <cell r="AH491">
            <v>2280</v>
          </cell>
          <cell r="AI491">
            <v>2350</v>
          </cell>
          <cell r="AJ491">
            <v>1500</v>
          </cell>
          <cell r="AK491">
            <v>2280</v>
          </cell>
          <cell r="AL491">
            <v>2350</v>
          </cell>
        </row>
        <row r="492">
          <cell r="B492" t="str">
            <v>U18 210 65</v>
          </cell>
          <cell r="C492" t="str">
            <v>VERTI 258TP</v>
          </cell>
          <cell r="D492">
            <v>1.9</v>
          </cell>
          <cell r="E492">
            <v>73.5</v>
          </cell>
          <cell r="F492">
            <v>25</v>
          </cell>
          <cell r="G492">
            <v>25</v>
          </cell>
          <cell r="H492" t="str">
            <v>NW 100-250 SS/GP</v>
          </cell>
          <cell r="I492">
            <v>100</v>
          </cell>
          <cell r="J492">
            <v>210</v>
          </cell>
          <cell r="K492">
            <v>65</v>
          </cell>
          <cell r="L492">
            <v>1.8568076694054454</v>
          </cell>
          <cell r="M492">
            <v>150</v>
          </cell>
          <cell r="N492">
            <v>200</v>
          </cell>
          <cell r="O492">
            <v>125</v>
          </cell>
          <cell r="P492">
            <v>100</v>
          </cell>
          <cell r="Q492">
            <v>227</v>
          </cell>
          <cell r="R492" t="str">
            <v>NW 100-250 SS/GP</v>
          </cell>
          <cell r="S492">
            <v>227</v>
          </cell>
          <cell r="T492">
            <v>87</v>
          </cell>
          <cell r="U492">
            <v>125</v>
          </cell>
          <cell r="V492">
            <v>100</v>
          </cell>
          <cell r="W492" t="str">
            <v>CI3B210/100/100/J25</v>
          </cell>
          <cell r="X492">
            <v>1200</v>
          </cell>
          <cell r="Y492">
            <v>1850</v>
          </cell>
          <cell r="Z492">
            <v>2350</v>
          </cell>
          <cell r="AA492">
            <v>1300</v>
          </cell>
          <cell r="AB492">
            <v>2140</v>
          </cell>
          <cell r="AC492">
            <v>2350</v>
          </cell>
          <cell r="AD492">
            <v>1500</v>
          </cell>
          <cell r="AE492">
            <v>2280</v>
          </cell>
          <cell r="AF492">
            <v>2350</v>
          </cell>
          <cell r="AG492">
            <v>1500</v>
          </cell>
          <cell r="AH492">
            <v>2280</v>
          </cell>
          <cell r="AI492">
            <v>2350</v>
          </cell>
          <cell r="AJ492">
            <v>1500</v>
          </cell>
          <cell r="AK492">
            <v>2280</v>
          </cell>
          <cell r="AL492">
            <v>2350</v>
          </cell>
        </row>
        <row r="493">
          <cell r="B493" t="str">
            <v>U18 210 70</v>
          </cell>
          <cell r="C493" t="str">
            <v>VERTI 259TP</v>
          </cell>
          <cell r="D493">
            <v>2.2</v>
          </cell>
          <cell r="E493">
            <v>78</v>
          </cell>
          <cell r="F493">
            <v>25</v>
          </cell>
          <cell r="G493">
            <v>25</v>
          </cell>
          <cell r="H493" t="str">
            <v>NW 100-250 SS/GP</v>
          </cell>
          <cell r="I493">
            <v>100</v>
          </cell>
          <cell r="J493">
            <v>210</v>
          </cell>
          <cell r="K493">
            <v>70</v>
          </cell>
          <cell r="L493">
            <v>1.8568076694054454</v>
          </cell>
          <cell r="M493">
            <v>150</v>
          </cell>
          <cell r="N493">
            <v>200</v>
          </cell>
          <cell r="O493">
            <v>125</v>
          </cell>
          <cell r="P493">
            <v>100</v>
          </cell>
          <cell r="Q493">
            <v>233</v>
          </cell>
          <cell r="R493" t="str">
            <v>NW 100-250 SS/GP</v>
          </cell>
          <cell r="S493">
            <v>233</v>
          </cell>
          <cell r="T493">
            <v>95</v>
          </cell>
          <cell r="U493">
            <v>125</v>
          </cell>
          <cell r="V493">
            <v>100</v>
          </cell>
          <cell r="W493" t="str">
            <v>CI3B210/100/100/J25</v>
          </cell>
          <cell r="X493">
            <v>1200</v>
          </cell>
          <cell r="Y493">
            <v>1850</v>
          </cell>
          <cell r="Z493">
            <v>2350</v>
          </cell>
          <cell r="AA493">
            <v>1300</v>
          </cell>
          <cell r="AB493">
            <v>2140</v>
          </cell>
          <cell r="AC493">
            <v>2350</v>
          </cell>
          <cell r="AD493">
            <v>1500</v>
          </cell>
          <cell r="AE493">
            <v>2280</v>
          </cell>
          <cell r="AF493">
            <v>2350</v>
          </cell>
          <cell r="AG493">
            <v>1500</v>
          </cell>
          <cell r="AH493">
            <v>2280</v>
          </cell>
          <cell r="AI493">
            <v>2350</v>
          </cell>
          <cell r="AJ493">
            <v>1500</v>
          </cell>
          <cell r="AK493">
            <v>2280</v>
          </cell>
          <cell r="AL493">
            <v>2350</v>
          </cell>
        </row>
        <row r="494">
          <cell r="B494" t="str">
            <v>U18 210 75</v>
          </cell>
          <cell r="C494" t="str">
            <v>VERTI 259TP</v>
          </cell>
          <cell r="D494">
            <v>1.9</v>
          </cell>
          <cell r="E494">
            <v>82.5</v>
          </cell>
          <cell r="F494">
            <v>25</v>
          </cell>
          <cell r="G494">
            <v>25</v>
          </cell>
          <cell r="H494" t="str">
            <v>NW 100-250 SS/GP</v>
          </cell>
          <cell r="I494">
            <v>125</v>
          </cell>
          <cell r="J494">
            <v>210</v>
          </cell>
          <cell r="K494">
            <v>75</v>
          </cell>
          <cell r="L494">
            <v>1.8568076694054454</v>
          </cell>
          <cell r="M494">
            <v>150</v>
          </cell>
          <cell r="N494">
            <v>200</v>
          </cell>
          <cell r="O494">
            <v>125</v>
          </cell>
          <cell r="P494">
            <v>100</v>
          </cell>
          <cell r="Q494">
            <v>240</v>
          </cell>
          <cell r="R494" t="str">
            <v>NW 100-250 SS/GP</v>
          </cell>
          <cell r="S494">
            <v>240</v>
          </cell>
          <cell r="T494">
            <v>110</v>
          </cell>
          <cell r="U494">
            <v>125</v>
          </cell>
          <cell r="V494">
            <v>100</v>
          </cell>
          <cell r="W494" t="str">
            <v>CI3B210/100/100/J25</v>
          </cell>
          <cell r="X494">
            <v>1200</v>
          </cell>
          <cell r="Y494">
            <v>1850</v>
          </cell>
          <cell r="Z494">
            <v>2350</v>
          </cell>
          <cell r="AA494">
            <v>1300</v>
          </cell>
          <cell r="AB494">
            <v>2140</v>
          </cell>
          <cell r="AC494">
            <v>2350</v>
          </cell>
          <cell r="AD494">
            <v>1500</v>
          </cell>
          <cell r="AE494">
            <v>2280</v>
          </cell>
          <cell r="AF494">
            <v>2350</v>
          </cell>
          <cell r="AG494">
            <v>1500</v>
          </cell>
          <cell r="AH494">
            <v>2280</v>
          </cell>
          <cell r="AI494">
            <v>2350</v>
          </cell>
          <cell r="AJ494">
            <v>1500</v>
          </cell>
          <cell r="AK494">
            <v>2280</v>
          </cell>
          <cell r="AL494">
            <v>2350</v>
          </cell>
        </row>
        <row r="495">
          <cell r="B495" t="str">
            <v>U18 210 80</v>
          </cell>
          <cell r="C495" t="str">
            <v>VERTI 3010TP</v>
          </cell>
          <cell r="D495">
            <v>4.1</v>
          </cell>
          <cell r="E495">
            <v>87</v>
          </cell>
          <cell r="F495">
            <v>25</v>
          </cell>
          <cell r="G495">
            <v>25</v>
          </cell>
          <cell r="H495" t="str">
            <v>NW 100-250 SS/GP</v>
          </cell>
          <cell r="I495">
            <v>125</v>
          </cell>
          <cell r="J495">
            <v>210</v>
          </cell>
          <cell r="K495">
            <v>80</v>
          </cell>
          <cell r="L495">
            <v>1.8568076694054454</v>
          </cell>
          <cell r="M495">
            <v>150</v>
          </cell>
          <cell r="N495">
            <v>200</v>
          </cell>
          <cell r="O495">
            <v>125</v>
          </cell>
          <cell r="P495">
            <v>100</v>
          </cell>
          <cell r="Q495">
            <v>247</v>
          </cell>
          <cell r="R495" t="str">
            <v>NW 100-250 SS/GP</v>
          </cell>
          <cell r="S495">
            <v>247</v>
          </cell>
          <cell r="T495">
            <v>122</v>
          </cell>
          <cell r="U495">
            <v>125</v>
          </cell>
          <cell r="V495">
            <v>100</v>
          </cell>
          <cell r="W495" t="str">
            <v>CI3B210/100/100/J25</v>
          </cell>
          <cell r="X495">
            <v>1200</v>
          </cell>
          <cell r="Y495">
            <v>1850</v>
          </cell>
          <cell r="Z495">
            <v>2350</v>
          </cell>
          <cell r="AA495">
            <v>1300</v>
          </cell>
          <cell r="AB495">
            <v>2140</v>
          </cell>
          <cell r="AC495">
            <v>2350</v>
          </cell>
          <cell r="AD495">
            <v>1500</v>
          </cell>
          <cell r="AE495">
            <v>2280</v>
          </cell>
          <cell r="AF495">
            <v>2350</v>
          </cell>
          <cell r="AG495">
            <v>1500</v>
          </cell>
          <cell r="AH495">
            <v>2280</v>
          </cell>
          <cell r="AI495">
            <v>2350</v>
          </cell>
          <cell r="AJ495">
            <v>1500</v>
          </cell>
          <cell r="AK495">
            <v>2280</v>
          </cell>
          <cell r="AL495">
            <v>2350</v>
          </cell>
        </row>
        <row r="496">
          <cell r="B496" t="str">
            <v>U18 210 85</v>
          </cell>
          <cell r="C496" t="str">
            <v>VERTI 3010TP</v>
          </cell>
          <cell r="D496">
            <v>3.9</v>
          </cell>
          <cell r="E496">
            <v>91.5</v>
          </cell>
          <cell r="F496">
            <v>25</v>
          </cell>
          <cell r="G496">
            <v>25</v>
          </cell>
          <cell r="H496" t="str">
            <v>NW 100-250 SS/GP</v>
          </cell>
          <cell r="I496">
            <v>125</v>
          </cell>
          <cell r="J496">
            <v>210</v>
          </cell>
          <cell r="K496">
            <v>85</v>
          </cell>
          <cell r="L496">
            <v>1.8568076694054454</v>
          </cell>
          <cell r="M496">
            <v>150</v>
          </cell>
          <cell r="N496">
            <v>200</v>
          </cell>
          <cell r="O496">
            <v>125</v>
          </cell>
          <cell r="P496">
            <v>100</v>
          </cell>
          <cell r="Q496">
            <v>254</v>
          </cell>
          <cell r="R496" t="str">
            <v>NW 100-250 SS/GP</v>
          </cell>
          <cell r="S496">
            <v>254</v>
          </cell>
          <cell r="T496">
            <v>170</v>
          </cell>
          <cell r="U496">
            <v>125</v>
          </cell>
          <cell r="V496">
            <v>100</v>
          </cell>
          <cell r="W496" t="str">
            <v>CI3B210/100/100/J25</v>
          </cell>
          <cell r="X496">
            <v>1200</v>
          </cell>
          <cell r="Y496">
            <v>1850</v>
          </cell>
          <cell r="Z496">
            <v>2350</v>
          </cell>
          <cell r="AA496">
            <v>1300</v>
          </cell>
          <cell r="AB496">
            <v>2140</v>
          </cell>
          <cell r="AC496">
            <v>2350</v>
          </cell>
          <cell r="AD496">
            <v>1500</v>
          </cell>
          <cell r="AE496">
            <v>2280</v>
          </cell>
          <cell r="AF496">
            <v>2350</v>
          </cell>
          <cell r="AG496">
            <v>1500</v>
          </cell>
          <cell r="AH496">
            <v>2280</v>
          </cell>
          <cell r="AI496">
            <v>2350</v>
          </cell>
          <cell r="AJ496">
            <v>1500</v>
          </cell>
          <cell r="AK496">
            <v>2280</v>
          </cell>
          <cell r="AL496">
            <v>2350</v>
          </cell>
        </row>
        <row r="497">
          <cell r="B497" t="str">
            <v>U18 210 90</v>
          </cell>
          <cell r="C497" t="str">
            <v>VERTI 3010TP</v>
          </cell>
          <cell r="D497">
            <v>3.5</v>
          </cell>
          <cell r="E497">
            <v>96</v>
          </cell>
          <cell r="F497">
            <v>25</v>
          </cell>
          <cell r="G497">
            <v>25</v>
          </cell>
          <cell r="H497" t="str">
            <v>NW 100-250 SS/GP</v>
          </cell>
          <cell r="I497">
            <v>150</v>
          </cell>
          <cell r="J497">
            <v>210</v>
          </cell>
          <cell r="K497">
            <v>90</v>
          </cell>
          <cell r="L497">
            <v>1.8568076694054454</v>
          </cell>
          <cell r="M497">
            <v>150</v>
          </cell>
          <cell r="N497">
            <v>200</v>
          </cell>
          <cell r="O497">
            <v>125</v>
          </cell>
          <cell r="P497">
            <v>100</v>
          </cell>
          <cell r="Q497">
            <v>260</v>
          </cell>
          <cell r="R497" t="str">
            <v>NW 100-250 SS/GP</v>
          </cell>
          <cell r="S497">
            <v>260</v>
          </cell>
          <cell r="T497">
            <v>170</v>
          </cell>
          <cell r="U497">
            <v>125</v>
          </cell>
          <cell r="V497">
            <v>100</v>
          </cell>
          <cell r="W497" t="str">
            <v>CI3B210/100/100/J25</v>
          </cell>
          <cell r="X497">
            <v>1200</v>
          </cell>
          <cell r="Y497">
            <v>1850</v>
          </cell>
          <cell r="Z497">
            <v>2350</v>
          </cell>
          <cell r="AA497">
            <v>1300</v>
          </cell>
          <cell r="AB497">
            <v>2140</v>
          </cell>
          <cell r="AC497">
            <v>2350</v>
          </cell>
          <cell r="AD497">
            <v>1500</v>
          </cell>
          <cell r="AE497">
            <v>2280</v>
          </cell>
          <cell r="AF497">
            <v>2350</v>
          </cell>
          <cell r="AG497">
            <v>1500</v>
          </cell>
          <cell r="AH497">
            <v>2280</v>
          </cell>
          <cell r="AI497">
            <v>2350</v>
          </cell>
          <cell r="AJ497">
            <v>1500</v>
          </cell>
          <cell r="AK497">
            <v>2280</v>
          </cell>
          <cell r="AL497">
            <v>2350</v>
          </cell>
        </row>
        <row r="498">
          <cell r="B498" t="str">
            <v>U18 210 95</v>
          </cell>
          <cell r="C498" t="str">
            <v>VERTI 2513TP</v>
          </cell>
          <cell r="D498">
            <v>2.5</v>
          </cell>
          <cell r="E498">
            <v>100.5</v>
          </cell>
          <cell r="F498">
            <v>25</v>
          </cell>
          <cell r="G498">
            <v>25</v>
          </cell>
          <cell r="H498" t="str">
            <v>NW 100-315G SS/GP</v>
          </cell>
          <cell r="I498">
            <v>150</v>
          </cell>
          <cell r="J498">
            <v>210</v>
          </cell>
          <cell r="K498">
            <v>95</v>
          </cell>
          <cell r="L498">
            <v>1.8568076694054454</v>
          </cell>
          <cell r="M498">
            <v>150</v>
          </cell>
          <cell r="N498">
            <v>200</v>
          </cell>
          <cell r="O498">
            <v>125</v>
          </cell>
          <cell r="P498">
            <v>100</v>
          </cell>
          <cell r="Q498">
            <v>272</v>
          </cell>
          <cell r="R498" t="str">
            <v>NW 100-315G SS/GP</v>
          </cell>
          <cell r="S498">
            <v>272</v>
          </cell>
          <cell r="T498">
            <v>170</v>
          </cell>
          <cell r="U498">
            <v>125</v>
          </cell>
          <cell r="V498">
            <v>100</v>
          </cell>
          <cell r="W498" t="str">
            <v>CI3B210/100/100/J25</v>
          </cell>
          <cell r="X498">
            <v>1200</v>
          </cell>
          <cell r="Y498">
            <v>1850</v>
          </cell>
          <cell r="Z498">
            <v>2350</v>
          </cell>
          <cell r="AA498">
            <v>1300</v>
          </cell>
          <cell r="AB498">
            <v>2140</v>
          </cell>
          <cell r="AC498">
            <v>2350</v>
          </cell>
          <cell r="AD498">
            <v>1500</v>
          </cell>
          <cell r="AE498">
            <v>2280</v>
          </cell>
          <cell r="AF498">
            <v>2350</v>
          </cell>
          <cell r="AG498">
            <v>1500</v>
          </cell>
          <cell r="AH498">
            <v>2280</v>
          </cell>
          <cell r="AI498">
            <v>2350</v>
          </cell>
          <cell r="AJ498">
            <v>1500</v>
          </cell>
          <cell r="AK498">
            <v>2280</v>
          </cell>
          <cell r="AL498">
            <v>2350</v>
          </cell>
        </row>
        <row r="499">
          <cell r="B499" t="str">
            <v>U18 210 100</v>
          </cell>
          <cell r="C499" t="str">
            <v>VERTI 2513TP</v>
          </cell>
          <cell r="D499">
            <v>2.3</v>
          </cell>
          <cell r="E499">
            <v>105</v>
          </cell>
          <cell r="F499">
            <v>25</v>
          </cell>
          <cell r="G499">
            <v>25</v>
          </cell>
          <cell r="H499" t="str">
            <v>NW 100-315G SS/GP</v>
          </cell>
          <cell r="I499">
            <v>150</v>
          </cell>
          <cell r="J499">
            <v>210</v>
          </cell>
          <cell r="K499">
            <v>100</v>
          </cell>
          <cell r="L499">
            <v>1.8568076694054454</v>
          </cell>
          <cell r="M499">
            <v>150</v>
          </cell>
          <cell r="N499">
            <v>200</v>
          </cell>
          <cell r="O499">
            <v>125</v>
          </cell>
          <cell r="P499">
            <v>100</v>
          </cell>
          <cell r="Q499">
            <v>278</v>
          </cell>
          <cell r="R499" t="str">
            <v>NW 100-315G SS/GP</v>
          </cell>
          <cell r="S499">
            <v>278</v>
          </cell>
          <cell r="T499">
            <v>170</v>
          </cell>
          <cell r="U499">
            <v>125</v>
          </cell>
          <cell r="V499">
            <v>100</v>
          </cell>
          <cell r="W499" t="str">
            <v>CI3B210/100/100/J25</v>
          </cell>
          <cell r="X499">
            <v>1200</v>
          </cell>
          <cell r="Y499">
            <v>1850</v>
          </cell>
          <cell r="Z499">
            <v>2350</v>
          </cell>
          <cell r="AA499">
            <v>1300</v>
          </cell>
          <cell r="AB499">
            <v>2140</v>
          </cell>
          <cell r="AC499">
            <v>2350</v>
          </cell>
          <cell r="AD499">
            <v>1500</v>
          </cell>
          <cell r="AE499">
            <v>2280</v>
          </cell>
          <cell r="AF499">
            <v>2350</v>
          </cell>
          <cell r="AG499">
            <v>1500</v>
          </cell>
          <cell r="AH499">
            <v>2280</v>
          </cell>
          <cell r="AI499">
            <v>2350</v>
          </cell>
          <cell r="AJ499">
            <v>1500</v>
          </cell>
          <cell r="AK499">
            <v>2280</v>
          </cell>
          <cell r="AL499">
            <v>2350</v>
          </cell>
        </row>
        <row r="500">
          <cell r="B500" t="str">
            <v>U18 240 45</v>
          </cell>
          <cell r="C500" t="str">
            <v>VERTI 257TP</v>
          </cell>
          <cell r="D500">
            <v>2.5</v>
          </cell>
          <cell r="E500">
            <v>55.5</v>
          </cell>
          <cell r="F500">
            <v>25</v>
          </cell>
          <cell r="G500">
            <v>25</v>
          </cell>
          <cell r="H500" t="str">
            <v>NW 100-200 SS/GP</v>
          </cell>
          <cell r="I500">
            <v>75</v>
          </cell>
          <cell r="J500">
            <v>240</v>
          </cell>
          <cell r="K500">
            <v>45</v>
          </cell>
          <cell r="L500">
            <v>1.3581221810508404</v>
          </cell>
          <cell r="M500">
            <v>150</v>
          </cell>
          <cell r="N500">
            <v>250</v>
          </cell>
          <cell r="O500">
            <v>125</v>
          </cell>
          <cell r="P500">
            <v>100</v>
          </cell>
          <cell r="Q500">
            <v>202</v>
          </cell>
          <cell r="R500" t="str">
            <v>NW 100-200 SS/GP</v>
          </cell>
          <cell r="S500">
            <v>202</v>
          </cell>
          <cell r="T500">
            <v>87</v>
          </cell>
          <cell r="U500">
            <v>125</v>
          </cell>
          <cell r="V500">
            <v>100</v>
          </cell>
          <cell r="W500" t="str">
            <v>CI3B240/100/100/J25</v>
          </cell>
          <cell r="X500">
            <v>1200</v>
          </cell>
          <cell r="Y500">
            <v>1850</v>
          </cell>
          <cell r="Z500">
            <v>2350</v>
          </cell>
          <cell r="AA500">
            <v>1300</v>
          </cell>
          <cell r="AB500">
            <v>2140</v>
          </cell>
          <cell r="AC500">
            <v>2350</v>
          </cell>
          <cell r="AD500">
            <v>1500</v>
          </cell>
          <cell r="AE500">
            <v>2280</v>
          </cell>
          <cell r="AF500">
            <v>2350</v>
          </cell>
          <cell r="AG500">
            <v>1500</v>
          </cell>
          <cell r="AH500">
            <v>2280</v>
          </cell>
          <cell r="AI500">
            <v>2350</v>
          </cell>
          <cell r="AJ500">
            <v>1500</v>
          </cell>
          <cell r="AK500">
            <v>2280</v>
          </cell>
          <cell r="AL500">
            <v>2350</v>
          </cell>
        </row>
        <row r="501">
          <cell r="B501" t="str">
            <v>U18 240 50</v>
          </cell>
          <cell r="C501" t="str">
            <v>VERTI 257TP</v>
          </cell>
          <cell r="D501">
            <v>2.1</v>
          </cell>
          <cell r="E501">
            <v>60</v>
          </cell>
          <cell r="F501">
            <v>25</v>
          </cell>
          <cell r="G501">
            <v>25</v>
          </cell>
          <cell r="H501" t="str">
            <v>NW 100-200 SS/GP</v>
          </cell>
          <cell r="I501">
            <v>75</v>
          </cell>
          <cell r="J501">
            <v>240</v>
          </cell>
          <cell r="K501">
            <v>50</v>
          </cell>
          <cell r="L501">
            <v>1.3581221810508404</v>
          </cell>
          <cell r="M501">
            <v>150</v>
          </cell>
          <cell r="N501">
            <v>250</v>
          </cell>
          <cell r="O501">
            <v>125</v>
          </cell>
          <cell r="P501">
            <v>100</v>
          </cell>
          <cell r="Q501">
            <v>209</v>
          </cell>
          <cell r="R501" t="str">
            <v>NW 100-200 SS/GP</v>
          </cell>
          <cell r="S501">
            <v>209</v>
          </cell>
          <cell r="T501">
            <v>87</v>
          </cell>
          <cell r="U501">
            <v>125</v>
          </cell>
          <cell r="V501">
            <v>100</v>
          </cell>
          <cell r="W501" t="str">
            <v>CI3B240/100/100/J25</v>
          </cell>
          <cell r="X501">
            <v>1200</v>
          </cell>
          <cell r="Y501">
            <v>1850</v>
          </cell>
          <cell r="Z501">
            <v>2350</v>
          </cell>
          <cell r="AA501">
            <v>1300</v>
          </cell>
          <cell r="AB501">
            <v>2140</v>
          </cell>
          <cell r="AC501">
            <v>2350</v>
          </cell>
          <cell r="AD501">
            <v>1500</v>
          </cell>
          <cell r="AE501">
            <v>2280</v>
          </cell>
          <cell r="AF501">
            <v>2350</v>
          </cell>
          <cell r="AG501">
            <v>1500</v>
          </cell>
          <cell r="AH501">
            <v>2280</v>
          </cell>
          <cell r="AI501">
            <v>2350</v>
          </cell>
          <cell r="AJ501">
            <v>1500</v>
          </cell>
          <cell r="AK501">
            <v>2280</v>
          </cell>
          <cell r="AL501">
            <v>2350</v>
          </cell>
        </row>
        <row r="502">
          <cell r="B502" t="str">
            <v>U18 240 55</v>
          </cell>
          <cell r="C502" t="str">
            <v>VERTI 258TP</v>
          </cell>
          <cell r="D502">
            <v>2.4</v>
          </cell>
          <cell r="E502">
            <v>64.5</v>
          </cell>
          <cell r="F502">
            <v>25</v>
          </cell>
          <cell r="G502">
            <v>25</v>
          </cell>
          <cell r="H502" t="str">
            <v>NW 100-250 SS/GP</v>
          </cell>
          <cell r="I502">
            <v>100</v>
          </cell>
          <cell r="J502">
            <v>240</v>
          </cell>
          <cell r="K502">
            <v>55</v>
          </cell>
          <cell r="L502">
            <v>1.3581221810508404</v>
          </cell>
          <cell r="M502">
            <v>150</v>
          </cell>
          <cell r="N502">
            <v>250</v>
          </cell>
          <cell r="O502">
            <v>125</v>
          </cell>
          <cell r="P502">
            <v>100</v>
          </cell>
          <cell r="Q502">
            <v>219</v>
          </cell>
          <cell r="R502" t="str">
            <v>NW 100-250 SS/GP</v>
          </cell>
          <cell r="S502">
            <v>219</v>
          </cell>
          <cell r="T502">
            <v>87</v>
          </cell>
          <cell r="U502">
            <v>125</v>
          </cell>
          <cell r="V502">
            <v>100</v>
          </cell>
          <cell r="W502" t="str">
            <v>CI3B240/100/100/J25</v>
          </cell>
          <cell r="X502">
            <v>1200</v>
          </cell>
          <cell r="Y502">
            <v>1850</v>
          </cell>
          <cell r="Z502">
            <v>2350</v>
          </cell>
          <cell r="AA502">
            <v>1300</v>
          </cell>
          <cell r="AB502">
            <v>2140</v>
          </cell>
          <cell r="AC502">
            <v>2350</v>
          </cell>
          <cell r="AD502">
            <v>1500</v>
          </cell>
          <cell r="AE502">
            <v>2280</v>
          </cell>
          <cell r="AF502">
            <v>2350</v>
          </cell>
          <cell r="AG502">
            <v>1500</v>
          </cell>
          <cell r="AH502">
            <v>2280</v>
          </cell>
          <cell r="AI502">
            <v>2350</v>
          </cell>
          <cell r="AJ502">
            <v>1500</v>
          </cell>
          <cell r="AK502">
            <v>2280</v>
          </cell>
          <cell r="AL502">
            <v>2350</v>
          </cell>
        </row>
        <row r="503">
          <cell r="B503" t="str">
            <v>U18 240 60</v>
          </cell>
          <cell r="C503" t="str">
            <v>VERTI 258TP</v>
          </cell>
          <cell r="D503">
            <v>2.1</v>
          </cell>
          <cell r="E503">
            <v>69</v>
          </cell>
          <cell r="F503">
            <v>25</v>
          </cell>
          <cell r="G503">
            <v>25</v>
          </cell>
          <cell r="H503" t="str">
            <v>NW 100-250 SS/GP</v>
          </cell>
          <cell r="I503">
            <v>100</v>
          </cell>
          <cell r="J503">
            <v>240</v>
          </cell>
          <cell r="K503">
            <v>60</v>
          </cell>
          <cell r="L503">
            <v>1.3581221810508404</v>
          </cell>
          <cell r="M503">
            <v>150</v>
          </cell>
          <cell r="N503">
            <v>250</v>
          </cell>
          <cell r="O503">
            <v>125</v>
          </cell>
          <cell r="P503">
            <v>100</v>
          </cell>
          <cell r="Q503">
            <v>225</v>
          </cell>
          <cell r="R503" t="str">
            <v>NW 100-250 SS/GP</v>
          </cell>
          <cell r="S503">
            <v>225</v>
          </cell>
          <cell r="T503">
            <v>87</v>
          </cell>
          <cell r="U503">
            <v>125</v>
          </cell>
          <cell r="V503">
            <v>100</v>
          </cell>
          <cell r="W503" t="str">
            <v>CI3B240/100/100/J25</v>
          </cell>
          <cell r="X503">
            <v>1200</v>
          </cell>
          <cell r="Y503">
            <v>1850</v>
          </cell>
          <cell r="Z503">
            <v>2350</v>
          </cell>
          <cell r="AA503">
            <v>1300</v>
          </cell>
          <cell r="AB503">
            <v>2140</v>
          </cell>
          <cell r="AC503">
            <v>2350</v>
          </cell>
          <cell r="AD503">
            <v>1500</v>
          </cell>
          <cell r="AE503">
            <v>2280</v>
          </cell>
          <cell r="AF503">
            <v>2350</v>
          </cell>
          <cell r="AG503">
            <v>1500</v>
          </cell>
          <cell r="AH503">
            <v>2280</v>
          </cell>
          <cell r="AI503">
            <v>2350</v>
          </cell>
          <cell r="AJ503">
            <v>1500</v>
          </cell>
          <cell r="AK503">
            <v>2280</v>
          </cell>
          <cell r="AL503">
            <v>2350</v>
          </cell>
        </row>
        <row r="504">
          <cell r="B504" t="str">
            <v>U18 240 65</v>
          </cell>
          <cell r="C504" t="str">
            <v>VERTI 258TP</v>
          </cell>
          <cell r="D504">
            <v>1.9</v>
          </cell>
          <cell r="E504">
            <v>73.5</v>
          </cell>
          <cell r="F504">
            <v>25</v>
          </cell>
          <cell r="G504">
            <v>25</v>
          </cell>
          <cell r="H504" t="str">
            <v>NW 100-250 SS/GP</v>
          </cell>
          <cell r="I504">
            <v>100</v>
          </cell>
          <cell r="J504">
            <v>240</v>
          </cell>
          <cell r="K504">
            <v>65</v>
          </cell>
          <cell r="L504">
            <v>1.3581221810508404</v>
          </cell>
          <cell r="M504">
            <v>150</v>
          </cell>
          <cell r="N504">
            <v>250</v>
          </cell>
          <cell r="O504">
            <v>125</v>
          </cell>
          <cell r="P504">
            <v>100</v>
          </cell>
          <cell r="Q504">
            <v>231</v>
          </cell>
          <cell r="R504" t="str">
            <v>NW 100-250 SS/GP</v>
          </cell>
          <cell r="S504">
            <v>231</v>
          </cell>
          <cell r="T504">
            <v>95</v>
          </cell>
          <cell r="U504">
            <v>125</v>
          </cell>
          <cell r="V504">
            <v>100</v>
          </cell>
          <cell r="W504" t="str">
            <v>CI3B240/100/100/J25</v>
          </cell>
          <cell r="X504">
            <v>1200</v>
          </cell>
          <cell r="Y504">
            <v>1850</v>
          </cell>
          <cell r="Z504">
            <v>2350</v>
          </cell>
          <cell r="AA504">
            <v>1300</v>
          </cell>
          <cell r="AB504">
            <v>2140</v>
          </cell>
          <cell r="AC504">
            <v>2350</v>
          </cell>
          <cell r="AD504">
            <v>1500</v>
          </cell>
          <cell r="AE504">
            <v>2280</v>
          </cell>
          <cell r="AF504">
            <v>2350</v>
          </cell>
          <cell r="AG504">
            <v>1500</v>
          </cell>
          <cell r="AH504">
            <v>2280</v>
          </cell>
          <cell r="AI504">
            <v>2350</v>
          </cell>
          <cell r="AJ504">
            <v>1500</v>
          </cell>
          <cell r="AK504">
            <v>2280</v>
          </cell>
          <cell r="AL504">
            <v>2350</v>
          </cell>
        </row>
        <row r="505">
          <cell r="B505" t="str">
            <v>U18 240 70</v>
          </cell>
          <cell r="C505" t="str">
            <v>VERTI 259TP</v>
          </cell>
          <cell r="D505">
            <v>2.2</v>
          </cell>
          <cell r="E505">
            <v>78</v>
          </cell>
          <cell r="F505">
            <v>25</v>
          </cell>
          <cell r="G505">
            <v>25</v>
          </cell>
          <cell r="H505" t="str">
            <v>NW 100-250 SS/GP</v>
          </cell>
          <cell r="I505">
            <v>125</v>
          </cell>
          <cell r="J505">
            <v>240</v>
          </cell>
          <cell r="K505">
            <v>70</v>
          </cell>
          <cell r="L505">
            <v>1.3581221810508404</v>
          </cell>
          <cell r="M505">
            <v>150</v>
          </cell>
          <cell r="N505">
            <v>250</v>
          </cell>
          <cell r="O505">
            <v>125</v>
          </cell>
          <cell r="P505">
            <v>100</v>
          </cell>
          <cell r="Q505">
            <v>238</v>
          </cell>
          <cell r="R505" t="str">
            <v>NW 100-250 SS/GP</v>
          </cell>
          <cell r="S505">
            <v>238</v>
          </cell>
          <cell r="T505">
            <v>110</v>
          </cell>
          <cell r="U505">
            <v>125</v>
          </cell>
          <cell r="V505">
            <v>100</v>
          </cell>
          <cell r="W505" t="str">
            <v>CI3B240/100/100/J25</v>
          </cell>
          <cell r="X505">
            <v>1200</v>
          </cell>
          <cell r="Y505">
            <v>1850</v>
          </cell>
          <cell r="Z505">
            <v>2350</v>
          </cell>
          <cell r="AA505">
            <v>1300</v>
          </cell>
          <cell r="AB505">
            <v>2140</v>
          </cell>
          <cell r="AC505">
            <v>2350</v>
          </cell>
          <cell r="AD505">
            <v>1500</v>
          </cell>
          <cell r="AE505">
            <v>2280</v>
          </cell>
          <cell r="AF505">
            <v>2350</v>
          </cell>
          <cell r="AG505">
            <v>1500</v>
          </cell>
          <cell r="AH505">
            <v>2280</v>
          </cell>
          <cell r="AI505">
            <v>2350</v>
          </cell>
          <cell r="AJ505">
            <v>1500</v>
          </cell>
          <cell r="AK505">
            <v>2280</v>
          </cell>
          <cell r="AL505">
            <v>2350</v>
          </cell>
        </row>
        <row r="506">
          <cell r="B506" t="str">
            <v>U18 240 75</v>
          </cell>
          <cell r="C506" t="str">
            <v>VERTI 259TP</v>
          </cell>
          <cell r="D506">
            <v>1.9</v>
          </cell>
          <cell r="E506">
            <v>82.5</v>
          </cell>
          <cell r="F506">
            <v>25</v>
          </cell>
          <cell r="G506">
            <v>25</v>
          </cell>
          <cell r="H506" t="str">
            <v>NW 100-250 SS/GP</v>
          </cell>
          <cell r="I506">
            <v>125</v>
          </cell>
          <cell r="J506">
            <v>240</v>
          </cell>
          <cell r="K506">
            <v>75</v>
          </cell>
          <cell r="L506">
            <v>1.3581221810508404</v>
          </cell>
          <cell r="M506">
            <v>150</v>
          </cell>
          <cell r="N506">
            <v>250</v>
          </cell>
          <cell r="O506">
            <v>125</v>
          </cell>
          <cell r="P506">
            <v>100</v>
          </cell>
          <cell r="Q506">
            <v>244</v>
          </cell>
          <cell r="R506" t="str">
            <v>NW 100-250 SS/GP</v>
          </cell>
          <cell r="S506">
            <v>244</v>
          </cell>
          <cell r="T506">
            <v>110</v>
          </cell>
          <cell r="U506">
            <v>125</v>
          </cell>
          <cell r="V506">
            <v>100</v>
          </cell>
          <cell r="W506" t="str">
            <v>CI3B240/100/100/J25</v>
          </cell>
          <cell r="X506">
            <v>1200</v>
          </cell>
          <cell r="Y506">
            <v>1850</v>
          </cell>
          <cell r="Z506">
            <v>2350</v>
          </cell>
          <cell r="AA506">
            <v>1300</v>
          </cell>
          <cell r="AB506">
            <v>2140</v>
          </cell>
          <cell r="AC506">
            <v>2350</v>
          </cell>
          <cell r="AD506">
            <v>1500</v>
          </cell>
          <cell r="AE506">
            <v>2280</v>
          </cell>
          <cell r="AF506">
            <v>2350</v>
          </cell>
          <cell r="AG506">
            <v>1500</v>
          </cell>
          <cell r="AH506">
            <v>2280</v>
          </cell>
          <cell r="AI506">
            <v>2350</v>
          </cell>
          <cell r="AJ506">
            <v>1500</v>
          </cell>
          <cell r="AK506">
            <v>2280</v>
          </cell>
          <cell r="AL506">
            <v>2350</v>
          </cell>
        </row>
        <row r="507">
          <cell r="B507" t="str">
            <v>U18 240 80</v>
          </cell>
          <cell r="C507" t="str">
            <v>VERTI 3010TP</v>
          </cell>
          <cell r="D507">
            <v>4.1</v>
          </cell>
          <cell r="E507">
            <v>87</v>
          </cell>
          <cell r="F507">
            <v>25</v>
          </cell>
          <cell r="G507">
            <v>25</v>
          </cell>
          <cell r="H507" t="str">
            <v>NW 100-250 SS/GP</v>
          </cell>
          <cell r="I507">
            <v>125</v>
          </cell>
          <cell r="J507">
            <v>240</v>
          </cell>
          <cell r="K507">
            <v>80</v>
          </cell>
          <cell r="L507">
            <v>1.3581221810508404</v>
          </cell>
          <cell r="M507">
            <v>150</v>
          </cell>
          <cell r="N507">
            <v>250</v>
          </cell>
          <cell r="O507">
            <v>125</v>
          </cell>
          <cell r="P507">
            <v>100</v>
          </cell>
          <cell r="Q507">
            <v>251</v>
          </cell>
          <cell r="R507" t="str">
            <v>NW 100-250 SS/GP</v>
          </cell>
          <cell r="S507">
            <v>251</v>
          </cell>
          <cell r="T507">
            <v>122</v>
          </cell>
          <cell r="U507">
            <v>125</v>
          </cell>
          <cell r="V507">
            <v>100</v>
          </cell>
          <cell r="W507" t="str">
            <v>CI3B240/100/100/J25</v>
          </cell>
          <cell r="X507">
            <v>1200</v>
          </cell>
          <cell r="Y507">
            <v>1850</v>
          </cell>
          <cell r="Z507">
            <v>2350</v>
          </cell>
          <cell r="AA507">
            <v>1300</v>
          </cell>
          <cell r="AB507">
            <v>2140</v>
          </cell>
          <cell r="AC507">
            <v>2350</v>
          </cell>
          <cell r="AD507">
            <v>1500</v>
          </cell>
          <cell r="AE507">
            <v>2280</v>
          </cell>
          <cell r="AF507">
            <v>2350</v>
          </cell>
          <cell r="AG507">
            <v>1500</v>
          </cell>
          <cell r="AH507">
            <v>2280</v>
          </cell>
          <cell r="AI507">
            <v>2350</v>
          </cell>
          <cell r="AJ507">
            <v>1500</v>
          </cell>
          <cell r="AK507">
            <v>2280</v>
          </cell>
          <cell r="AL507">
            <v>2350</v>
          </cell>
        </row>
        <row r="508">
          <cell r="B508" t="str">
            <v>U18 240 85</v>
          </cell>
          <cell r="C508" t="str">
            <v>VERTI 3010TP</v>
          </cell>
          <cell r="D508">
            <v>3.9</v>
          </cell>
          <cell r="E508">
            <v>91.5</v>
          </cell>
          <cell r="F508">
            <v>25</v>
          </cell>
          <cell r="G508">
            <v>25</v>
          </cell>
          <cell r="H508" t="str">
            <v>NW 100-250 SS/GP</v>
          </cell>
          <cell r="I508">
            <v>150</v>
          </cell>
          <cell r="J508">
            <v>240</v>
          </cell>
          <cell r="K508">
            <v>85</v>
          </cell>
          <cell r="L508">
            <v>1.3581221810508404</v>
          </cell>
          <cell r="M508">
            <v>150</v>
          </cell>
          <cell r="N508">
            <v>250</v>
          </cell>
          <cell r="O508">
            <v>125</v>
          </cell>
          <cell r="P508">
            <v>100</v>
          </cell>
          <cell r="Q508">
            <v>257</v>
          </cell>
          <cell r="R508" t="str">
            <v>NW 100-250 SS/GP</v>
          </cell>
          <cell r="S508">
            <v>257</v>
          </cell>
          <cell r="T508">
            <v>170</v>
          </cell>
          <cell r="U508">
            <v>125</v>
          </cell>
          <cell r="V508">
            <v>100</v>
          </cell>
          <cell r="W508" t="str">
            <v>CI3B240/100/100/J25</v>
          </cell>
          <cell r="X508">
            <v>1200</v>
          </cell>
          <cell r="Y508">
            <v>1850</v>
          </cell>
          <cell r="Z508">
            <v>2350</v>
          </cell>
          <cell r="AA508">
            <v>1300</v>
          </cell>
          <cell r="AB508">
            <v>2140</v>
          </cell>
          <cell r="AC508">
            <v>2350</v>
          </cell>
          <cell r="AD508">
            <v>1500</v>
          </cell>
          <cell r="AE508">
            <v>2280</v>
          </cell>
          <cell r="AF508">
            <v>2350</v>
          </cell>
          <cell r="AG508">
            <v>1500</v>
          </cell>
          <cell r="AH508">
            <v>2280</v>
          </cell>
          <cell r="AI508">
            <v>2350</v>
          </cell>
          <cell r="AJ508">
            <v>1500</v>
          </cell>
          <cell r="AK508">
            <v>2280</v>
          </cell>
          <cell r="AL508">
            <v>2350</v>
          </cell>
        </row>
        <row r="509">
          <cell r="B509" t="str">
            <v>U18 240 90</v>
          </cell>
          <cell r="C509" t="str">
            <v>VERTI 3010TP</v>
          </cell>
          <cell r="D509">
            <v>3.5</v>
          </cell>
          <cell r="E509">
            <v>96</v>
          </cell>
          <cell r="F509">
            <v>25</v>
          </cell>
          <cell r="G509">
            <v>25</v>
          </cell>
          <cell r="H509" t="str">
            <v>NW 100-250 SS/GP</v>
          </cell>
          <cell r="I509">
            <v>150</v>
          </cell>
          <cell r="J509">
            <v>240</v>
          </cell>
          <cell r="K509">
            <v>90</v>
          </cell>
          <cell r="L509">
            <v>1.3581221810508404</v>
          </cell>
          <cell r="M509">
            <v>150</v>
          </cell>
          <cell r="N509">
            <v>250</v>
          </cell>
          <cell r="O509">
            <v>125</v>
          </cell>
          <cell r="P509">
            <v>100</v>
          </cell>
          <cell r="Q509">
            <v>263</v>
          </cell>
          <cell r="R509" t="str">
            <v>NW 100-250 SS/GP</v>
          </cell>
          <cell r="S509">
            <v>263</v>
          </cell>
          <cell r="T509">
            <v>170</v>
          </cell>
          <cell r="U509">
            <v>125</v>
          </cell>
          <cell r="V509">
            <v>100</v>
          </cell>
          <cell r="W509" t="str">
            <v>CI3B240/100/100/J25</v>
          </cell>
          <cell r="X509">
            <v>1200</v>
          </cell>
          <cell r="Y509">
            <v>1850</v>
          </cell>
          <cell r="Z509">
            <v>2350</v>
          </cell>
          <cell r="AA509">
            <v>1300</v>
          </cell>
          <cell r="AB509">
            <v>2140</v>
          </cell>
          <cell r="AC509">
            <v>2350</v>
          </cell>
          <cell r="AD509">
            <v>1500</v>
          </cell>
          <cell r="AE509">
            <v>2280</v>
          </cell>
          <cell r="AF509">
            <v>2350</v>
          </cell>
          <cell r="AG509">
            <v>1500</v>
          </cell>
          <cell r="AH509">
            <v>2280</v>
          </cell>
          <cell r="AI509">
            <v>2350</v>
          </cell>
          <cell r="AJ509">
            <v>1500</v>
          </cell>
          <cell r="AK509">
            <v>2280</v>
          </cell>
          <cell r="AL509">
            <v>2350</v>
          </cell>
        </row>
        <row r="510">
          <cell r="B510" t="str">
            <v>U18 240 95</v>
          </cell>
          <cell r="C510" t="str">
            <v>VERTI 2513TP</v>
          </cell>
          <cell r="D510">
            <v>2.5</v>
          </cell>
          <cell r="E510">
            <v>100.5</v>
          </cell>
          <cell r="F510">
            <v>25</v>
          </cell>
          <cell r="G510">
            <v>25</v>
          </cell>
          <cell r="H510" t="str">
            <v>EH125-100-250/CI-B85-SS-GP</v>
          </cell>
          <cell r="I510">
            <v>150</v>
          </cell>
          <cell r="J510">
            <v>240</v>
          </cell>
          <cell r="K510">
            <v>95</v>
          </cell>
          <cell r="L510">
            <v>1.3581221810508404</v>
          </cell>
          <cell r="M510">
            <v>150</v>
          </cell>
          <cell r="N510">
            <v>250</v>
          </cell>
          <cell r="O510">
            <v>125</v>
          </cell>
          <cell r="P510">
            <v>100</v>
          </cell>
          <cell r="Q510">
            <v>276</v>
          </cell>
          <cell r="R510" t="str">
            <v>EH125-100-250/CI-B85-SS-GP</v>
          </cell>
          <cell r="S510">
            <v>276</v>
          </cell>
          <cell r="T510">
            <v>170</v>
          </cell>
          <cell r="U510">
            <v>125</v>
          </cell>
          <cell r="V510">
            <v>100</v>
          </cell>
          <cell r="W510" t="str">
            <v>CI3B240/100/100/J25</v>
          </cell>
          <cell r="X510">
            <v>1200</v>
          </cell>
          <cell r="Y510">
            <v>1850</v>
          </cell>
          <cell r="Z510">
            <v>2350</v>
          </cell>
          <cell r="AA510">
            <v>1300</v>
          </cell>
          <cell r="AB510">
            <v>2140</v>
          </cell>
          <cell r="AC510">
            <v>2350</v>
          </cell>
          <cell r="AD510">
            <v>1500</v>
          </cell>
          <cell r="AE510">
            <v>2280</v>
          </cell>
          <cell r="AF510">
            <v>2350</v>
          </cell>
          <cell r="AG510">
            <v>1500</v>
          </cell>
          <cell r="AH510">
            <v>2280</v>
          </cell>
          <cell r="AI510">
            <v>2350</v>
          </cell>
          <cell r="AJ510">
            <v>1500</v>
          </cell>
          <cell r="AK510">
            <v>2280</v>
          </cell>
          <cell r="AL510">
            <v>2350</v>
          </cell>
        </row>
        <row r="511">
          <cell r="B511" t="str">
            <v>U18 240 100</v>
          </cell>
          <cell r="C511" t="str">
            <v>VERTI 2513TP</v>
          </cell>
          <cell r="D511">
            <v>2.3</v>
          </cell>
          <cell r="E511">
            <v>105</v>
          </cell>
          <cell r="F511">
            <v>25</v>
          </cell>
          <cell r="G511">
            <v>25</v>
          </cell>
          <cell r="H511" t="str">
            <v>EH125-100-315/CI-B85-SS-GP</v>
          </cell>
          <cell r="I511">
            <v>150</v>
          </cell>
          <cell r="J511">
            <v>240</v>
          </cell>
          <cell r="K511">
            <v>100</v>
          </cell>
          <cell r="L511">
            <v>1.3581221810508404</v>
          </cell>
          <cell r="M511">
            <v>150</v>
          </cell>
          <cell r="N511">
            <v>250</v>
          </cell>
          <cell r="O511">
            <v>125</v>
          </cell>
          <cell r="P511">
            <v>100</v>
          </cell>
          <cell r="Q511">
            <v>291</v>
          </cell>
          <cell r="R511" t="str">
            <v>EH125-100-315/CI-B85-SS-GP</v>
          </cell>
          <cell r="S511">
            <v>291</v>
          </cell>
          <cell r="T511">
            <v>170</v>
          </cell>
          <cell r="U511">
            <v>125</v>
          </cell>
          <cell r="V511">
            <v>100</v>
          </cell>
          <cell r="W511" t="str">
            <v>CI3B240/100/100/J25</v>
          </cell>
          <cell r="X511">
            <v>1200</v>
          </cell>
          <cell r="Y511">
            <v>1850</v>
          </cell>
          <cell r="Z511">
            <v>2350</v>
          </cell>
          <cell r="AA511">
            <v>1300</v>
          </cell>
          <cell r="AB511">
            <v>2140</v>
          </cell>
          <cell r="AC511">
            <v>2350</v>
          </cell>
          <cell r="AD511">
            <v>1500</v>
          </cell>
          <cell r="AE511">
            <v>2280</v>
          </cell>
          <cell r="AF511">
            <v>2350</v>
          </cell>
          <cell r="AG511">
            <v>1500</v>
          </cell>
          <cell r="AH511">
            <v>2280</v>
          </cell>
          <cell r="AI511">
            <v>2350</v>
          </cell>
          <cell r="AJ511">
            <v>1500</v>
          </cell>
          <cell r="AK511">
            <v>2280</v>
          </cell>
          <cell r="AL511">
            <v>2350</v>
          </cell>
        </row>
        <row r="512">
          <cell r="B512" t="str">
            <v>U18 270 45</v>
          </cell>
          <cell r="C512" t="str">
            <v>VERTI 257TP</v>
          </cell>
          <cell r="D512">
            <v>2.5</v>
          </cell>
          <cell r="E512">
            <v>55.5</v>
          </cell>
          <cell r="F512">
            <v>25</v>
          </cell>
          <cell r="G512">
            <v>25</v>
          </cell>
          <cell r="H512" t="str">
            <v>NW 125-200 SS/GP</v>
          </cell>
          <cell r="I512">
            <v>75</v>
          </cell>
          <cell r="J512">
            <v>270</v>
          </cell>
          <cell r="K512">
            <v>45</v>
          </cell>
          <cell r="L512">
            <v>1.5278874536821954</v>
          </cell>
          <cell r="M512">
            <v>200</v>
          </cell>
          <cell r="N512">
            <v>250</v>
          </cell>
          <cell r="O512">
            <v>150</v>
          </cell>
          <cell r="P512">
            <v>125</v>
          </cell>
          <cell r="Q512">
            <v>198</v>
          </cell>
          <cell r="R512" t="str">
            <v>NW 125-200 SS/GP</v>
          </cell>
          <cell r="S512">
            <v>198</v>
          </cell>
          <cell r="T512">
            <v>87</v>
          </cell>
          <cell r="U512">
            <v>150</v>
          </cell>
          <cell r="V512">
            <v>125</v>
          </cell>
          <cell r="W512" t="str">
            <v>CI3B270/125/125/J25</v>
          </cell>
          <cell r="X512">
            <v>1200</v>
          </cell>
          <cell r="Y512">
            <v>1850</v>
          </cell>
          <cell r="Z512">
            <v>2350</v>
          </cell>
          <cell r="AA512">
            <v>1300</v>
          </cell>
          <cell r="AB512">
            <v>2140</v>
          </cell>
          <cell r="AC512">
            <v>2350</v>
          </cell>
          <cell r="AD512">
            <v>1500</v>
          </cell>
          <cell r="AE512">
            <v>2280</v>
          </cell>
          <cell r="AF512">
            <v>2350</v>
          </cell>
          <cell r="AG512">
            <v>1500</v>
          </cell>
          <cell r="AH512">
            <v>2280</v>
          </cell>
          <cell r="AI512">
            <v>2350</v>
          </cell>
          <cell r="AJ512">
            <v>1500</v>
          </cell>
          <cell r="AK512">
            <v>2280</v>
          </cell>
          <cell r="AL512">
            <v>2350</v>
          </cell>
        </row>
        <row r="513">
          <cell r="B513" t="str">
            <v>U18 270 50</v>
          </cell>
          <cell r="C513" t="str">
            <v>VERTI 257TP</v>
          </cell>
          <cell r="D513">
            <v>2.1</v>
          </cell>
          <cell r="E513">
            <v>60</v>
          </cell>
          <cell r="F513">
            <v>25</v>
          </cell>
          <cell r="G513">
            <v>25</v>
          </cell>
          <cell r="H513" t="str">
            <v>NW 125-200 SS/GP</v>
          </cell>
          <cell r="I513">
            <v>100</v>
          </cell>
          <cell r="J513">
            <v>270</v>
          </cell>
          <cell r="K513">
            <v>50</v>
          </cell>
          <cell r="L513">
            <v>1.5278874536821954</v>
          </cell>
          <cell r="M513">
            <v>200</v>
          </cell>
          <cell r="N513">
            <v>250</v>
          </cell>
          <cell r="O513">
            <v>150</v>
          </cell>
          <cell r="P513">
            <v>125</v>
          </cell>
          <cell r="Q513">
            <v>208</v>
          </cell>
          <cell r="R513" t="str">
            <v>NW 125-200 SS/GP</v>
          </cell>
          <cell r="S513">
            <v>208</v>
          </cell>
          <cell r="T513">
            <v>95</v>
          </cell>
          <cell r="U513">
            <v>150</v>
          </cell>
          <cell r="V513">
            <v>125</v>
          </cell>
          <cell r="W513" t="str">
            <v>CI3B270/125/125/J25</v>
          </cell>
          <cell r="X513">
            <v>1200</v>
          </cell>
          <cell r="Y513">
            <v>1850</v>
          </cell>
          <cell r="Z513">
            <v>2350</v>
          </cell>
          <cell r="AA513">
            <v>1300</v>
          </cell>
          <cell r="AB513">
            <v>2140</v>
          </cell>
          <cell r="AC513">
            <v>2350</v>
          </cell>
          <cell r="AD513">
            <v>1500</v>
          </cell>
          <cell r="AE513">
            <v>2280</v>
          </cell>
          <cell r="AF513">
            <v>2350</v>
          </cell>
          <cell r="AG513">
            <v>1500</v>
          </cell>
          <cell r="AH513">
            <v>2280</v>
          </cell>
          <cell r="AI513">
            <v>2350</v>
          </cell>
          <cell r="AJ513">
            <v>1500</v>
          </cell>
          <cell r="AK513">
            <v>2280</v>
          </cell>
          <cell r="AL513">
            <v>2350</v>
          </cell>
        </row>
        <row r="514">
          <cell r="B514" t="str">
            <v>U18 270 55</v>
          </cell>
          <cell r="C514" t="str">
            <v>VERTI 258TP</v>
          </cell>
          <cell r="D514">
            <v>2.4</v>
          </cell>
          <cell r="E514">
            <v>64.5</v>
          </cell>
          <cell r="F514">
            <v>25</v>
          </cell>
          <cell r="G514">
            <v>25</v>
          </cell>
          <cell r="H514" t="str">
            <v>NW 125-250G SS/GP</v>
          </cell>
          <cell r="I514">
            <v>150</v>
          </cell>
          <cell r="J514">
            <v>270</v>
          </cell>
          <cell r="K514">
            <v>55</v>
          </cell>
          <cell r="L514">
            <v>1.5278874536821954</v>
          </cell>
          <cell r="M514">
            <v>200</v>
          </cell>
          <cell r="N514">
            <v>250</v>
          </cell>
          <cell r="O514">
            <v>150</v>
          </cell>
          <cell r="P514">
            <v>125</v>
          </cell>
          <cell r="Q514">
            <v>225</v>
          </cell>
          <cell r="R514" t="str">
            <v>NW 125-250G SS/GP</v>
          </cell>
          <cell r="S514">
            <v>225</v>
          </cell>
          <cell r="T514">
            <v>170</v>
          </cell>
          <cell r="U514">
            <v>150</v>
          </cell>
          <cell r="V514">
            <v>125</v>
          </cell>
          <cell r="W514" t="str">
            <v>CI3B270/125/125/J25</v>
          </cell>
          <cell r="X514">
            <v>1200</v>
          </cell>
          <cell r="Y514">
            <v>1850</v>
          </cell>
          <cell r="Z514">
            <v>2350</v>
          </cell>
          <cell r="AA514">
            <v>1300</v>
          </cell>
          <cell r="AB514">
            <v>2140</v>
          </cell>
          <cell r="AC514">
            <v>2350</v>
          </cell>
          <cell r="AD514">
            <v>1500</v>
          </cell>
          <cell r="AE514">
            <v>2280</v>
          </cell>
          <cell r="AF514">
            <v>2350</v>
          </cell>
          <cell r="AG514">
            <v>1500</v>
          </cell>
          <cell r="AH514">
            <v>2280</v>
          </cell>
          <cell r="AI514">
            <v>2350</v>
          </cell>
          <cell r="AJ514">
            <v>1500</v>
          </cell>
          <cell r="AK514">
            <v>2280</v>
          </cell>
          <cell r="AL514">
            <v>2350</v>
          </cell>
        </row>
        <row r="515">
          <cell r="B515" t="str">
            <v>U18 270 60</v>
          </cell>
          <cell r="C515" t="str">
            <v>VERTI 258TP</v>
          </cell>
          <cell r="D515">
            <v>2.1</v>
          </cell>
          <cell r="E515">
            <v>69</v>
          </cell>
          <cell r="F515">
            <v>25</v>
          </cell>
          <cell r="G515">
            <v>25</v>
          </cell>
          <cell r="H515" t="str">
            <v>NW 125-250G SS/GP</v>
          </cell>
          <cell r="I515">
            <v>150</v>
          </cell>
          <cell r="J515">
            <v>270</v>
          </cell>
          <cell r="K515">
            <v>60</v>
          </cell>
          <cell r="L515">
            <v>1.5278874536821954</v>
          </cell>
          <cell r="M515">
            <v>200</v>
          </cell>
          <cell r="N515">
            <v>250</v>
          </cell>
          <cell r="O515">
            <v>150</v>
          </cell>
          <cell r="P515">
            <v>125</v>
          </cell>
          <cell r="Q515">
            <v>225</v>
          </cell>
          <cell r="R515" t="str">
            <v>NW 125-250G SS/GP</v>
          </cell>
          <cell r="S515">
            <v>225</v>
          </cell>
          <cell r="T515">
            <v>170</v>
          </cell>
          <cell r="U515">
            <v>150</v>
          </cell>
          <cell r="V515">
            <v>125</v>
          </cell>
          <cell r="W515" t="str">
            <v>CI3B270/125/125/J25</v>
          </cell>
          <cell r="X515">
            <v>1200</v>
          </cell>
          <cell r="Y515">
            <v>1850</v>
          </cell>
          <cell r="Z515">
            <v>2350</v>
          </cell>
          <cell r="AA515">
            <v>1300</v>
          </cell>
          <cell r="AB515">
            <v>2140</v>
          </cell>
          <cell r="AC515">
            <v>2350</v>
          </cell>
          <cell r="AD515">
            <v>1500</v>
          </cell>
          <cell r="AE515">
            <v>2280</v>
          </cell>
          <cell r="AF515">
            <v>2350</v>
          </cell>
          <cell r="AG515">
            <v>1500</v>
          </cell>
          <cell r="AH515">
            <v>2280</v>
          </cell>
          <cell r="AI515">
            <v>2350</v>
          </cell>
          <cell r="AJ515">
            <v>1500</v>
          </cell>
          <cell r="AK515">
            <v>2280</v>
          </cell>
          <cell r="AL515">
            <v>2350</v>
          </cell>
        </row>
        <row r="516">
          <cell r="B516" t="str">
            <v>U18 270 65</v>
          </cell>
          <cell r="C516" t="str">
            <v>VERTI 258TP</v>
          </cell>
          <cell r="D516">
            <v>1.9</v>
          </cell>
          <cell r="E516">
            <v>73.5</v>
          </cell>
          <cell r="F516">
            <v>25</v>
          </cell>
          <cell r="G516">
            <v>25</v>
          </cell>
          <cell r="H516" t="str">
            <v>NW 125-250G SS/GP</v>
          </cell>
          <cell r="I516">
            <v>180</v>
          </cell>
          <cell r="J516">
            <v>270</v>
          </cell>
          <cell r="K516">
            <v>65</v>
          </cell>
          <cell r="L516">
            <v>1.5278874536821954</v>
          </cell>
          <cell r="M516">
            <v>200</v>
          </cell>
          <cell r="N516">
            <v>250</v>
          </cell>
          <cell r="O516">
            <v>150</v>
          </cell>
          <cell r="P516">
            <v>125</v>
          </cell>
          <cell r="Q516">
            <v>231</v>
          </cell>
          <cell r="R516" t="str">
            <v>NW 125-250G SS/GP</v>
          </cell>
          <cell r="S516">
            <v>231</v>
          </cell>
          <cell r="T516">
            <v>170</v>
          </cell>
          <cell r="U516">
            <v>150</v>
          </cell>
          <cell r="V516">
            <v>125</v>
          </cell>
          <cell r="W516" t="str">
            <v>CI3B270/125/125/J25</v>
          </cell>
          <cell r="X516">
            <v>1200</v>
          </cell>
          <cell r="Y516">
            <v>1850</v>
          </cell>
          <cell r="Z516">
            <v>2350</v>
          </cell>
          <cell r="AA516">
            <v>1300</v>
          </cell>
          <cell r="AB516">
            <v>2140</v>
          </cell>
          <cell r="AC516">
            <v>2350</v>
          </cell>
          <cell r="AD516">
            <v>1500</v>
          </cell>
          <cell r="AE516">
            <v>2280</v>
          </cell>
          <cell r="AF516">
            <v>2350</v>
          </cell>
          <cell r="AG516">
            <v>1500</v>
          </cell>
          <cell r="AH516">
            <v>2280</v>
          </cell>
          <cell r="AI516">
            <v>2350</v>
          </cell>
          <cell r="AJ516">
            <v>1500</v>
          </cell>
          <cell r="AK516">
            <v>2280</v>
          </cell>
          <cell r="AL516">
            <v>2350</v>
          </cell>
        </row>
        <row r="517">
          <cell r="B517" t="str">
            <v>U18 270 70</v>
          </cell>
          <cell r="C517" t="str">
            <v>VERTI 259TP</v>
          </cell>
          <cell r="D517">
            <v>2.2</v>
          </cell>
          <cell r="E517">
            <v>78</v>
          </cell>
          <cell r="F517">
            <v>25</v>
          </cell>
          <cell r="G517">
            <v>25</v>
          </cell>
          <cell r="H517" t="str">
            <v>NW 125-250G SS/GP</v>
          </cell>
          <cell r="I517">
            <v>180</v>
          </cell>
          <cell r="J517">
            <v>270</v>
          </cell>
          <cell r="K517">
            <v>70</v>
          </cell>
          <cell r="L517">
            <v>1.5278874536821954</v>
          </cell>
          <cell r="M517">
            <v>200</v>
          </cell>
          <cell r="N517">
            <v>250</v>
          </cell>
          <cell r="O517">
            <v>150</v>
          </cell>
          <cell r="P517">
            <v>125</v>
          </cell>
          <cell r="Q517">
            <v>238</v>
          </cell>
          <cell r="R517" t="str">
            <v>NW 125-250G SS/GP</v>
          </cell>
          <cell r="S517">
            <v>238</v>
          </cell>
          <cell r="T517">
            <v>170</v>
          </cell>
          <cell r="U517">
            <v>150</v>
          </cell>
          <cell r="V517">
            <v>125</v>
          </cell>
          <cell r="W517" t="str">
            <v>CI3B270/125/125/J25</v>
          </cell>
          <cell r="X517">
            <v>1200</v>
          </cell>
          <cell r="Y517">
            <v>1850</v>
          </cell>
          <cell r="Z517">
            <v>2350</v>
          </cell>
          <cell r="AA517">
            <v>1300</v>
          </cell>
          <cell r="AB517">
            <v>2140</v>
          </cell>
          <cell r="AC517">
            <v>2350</v>
          </cell>
          <cell r="AD517">
            <v>1500</v>
          </cell>
          <cell r="AE517">
            <v>2280</v>
          </cell>
          <cell r="AF517">
            <v>2350</v>
          </cell>
          <cell r="AG517">
            <v>1500</v>
          </cell>
          <cell r="AH517">
            <v>2280</v>
          </cell>
          <cell r="AI517">
            <v>2350</v>
          </cell>
          <cell r="AJ517">
            <v>1500</v>
          </cell>
          <cell r="AK517">
            <v>2280</v>
          </cell>
          <cell r="AL517">
            <v>2350</v>
          </cell>
        </row>
        <row r="518">
          <cell r="B518" t="str">
            <v>U18 270 75</v>
          </cell>
          <cell r="C518" t="str">
            <v>VERTI 259TP</v>
          </cell>
          <cell r="D518">
            <v>1.9</v>
          </cell>
          <cell r="E518">
            <v>82.5</v>
          </cell>
          <cell r="F518">
            <v>25</v>
          </cell>
          <cell r="G518">
            <v>25</v>
          </cell>
          <cell r="H518" t="str">
            <v>NW 125-250G SS/GP</v>
          </cell>
          <cell r="I518">
            <v>220</v>
          </cell>
          <cell r="J518">
            <v>270</v>
          </cell>
          <cell r="K518">
            <v>75</v>
          </cell>
          <cell r="L518">
            <v>1.5278874536821954</v>
          </cell>
          <cell r="M518">
            <v>200</v>
          </cell>
          <cell r="N518">
            <v>250</v>
          </cell>
          <cell r="O518">
            <v>150</v>
          </cell>
          <cell r="P518">
            <v>125</v>
          </cell>
          <cell r="Q518">
            <v>244</v>
          </cell>
          <cell r="R518" t="str">
            <v>NW 125-250G SS/GP</v>
          </cell>
          <cell r="S518">
            <v>244</v>
          </cell>
          <cell r="T518">
            <v>205</v>
          </cell>
          <cell r="U518">
            <v>150</v>
          </cell>
          <cell r="V518">
            <v>125</v>
          </cell>
          <cell r="W518" t="str">
            <v>CI3B270/125/125/J25</v>
          </cell>
          <cell r="X518">
            <v>1200</v>
          </cell>
          <cell r="Y518">
            <v>1850</v>
          </cell>
          <cell r="Z518">
            <v>2350</v>
          </cell>
          <cell r="AA518">
            <v>1300</v>
          </cell>
          <cell r="AB518">
            <v>2140</v>
          </cell>
          <cell r="AC518">
            <v>2350</v>
          </cell>
          <cell r="AD518">
            <v>1500</v>
          </cell>
          <cell r="AE518">
            <v>2280</v>
          </cell>
          <cell r="AF518">
            <v>2350</v>
          </cell>
          <cell r="AG518">
            <v>1500</v>
          </cell>
          <cell r="AH518">
            <v>2280</v>
          </cell>
          <cell r="AI518">
            <v>2350</v>
          </cell>
          <cell r="AJ518">
            <v>1500</v>
          </cell>
          <cell r="AK518">
            <v>2280</v>
          </cell>
          <cell r="AL518">
            <v>2350</v>
          </cell>
        </row>
        <row r="519">
          <cell r="B519" t="str">
            <v>U18 270 80</v>
          </cell>
          <cell r="C519" t="str">
            <v>VERTI 3010TP</v>
          </cell>
          <cell r="D519">
            <v>4.1</v>
          </cell>
          <cell r="E519">
            <v>87</v>
          </cell>
          <cell r="F519">
            <v>25</v>
          </cell>
          <cell r="G519">
            <v>25</v>
          </cell>
          <cell r="H519" t="str">
            <v>NW 125-250G SS/GP</v>
          </cell>
          <cell r="I519">
            <v>220</v>
          </cell>
          <cell r="J519">
            <v>270</v>
          </cell>
          <cell r="K519">
            <v>80</v>
          </cell>
          <cell r="L519">
            <v>1.5278874536821954</v>
          </cell>
          <cell r="M519">
            <v>200</v>
          </cell>
          <cell r="N519">
            <v>250</v>
          </cell>
          <cell r="O519">
            <v>150</v>
          </cell>
          <cell r="P519">
            <v>125</v>
          </cell>
          <cell r="Q519">
            <v>249</v>
          </cell>
          <cell r="R519" t="str">
            <v>NW 125-250G SS/GP</v>
          </cell>
          <cell r="S519">
            <v>249</v>
          </cell>
          <cell r="T519">
            <v>205</v>
          </cell>
          <cell r="U519">
            <v>150</v>
          </cell>
          <cell r="V519">
            <v>125</v>
          </cell>
          <cell r="W519" t="str">
            <v>CI3B270/125/125/J25</v>
          </cell>
          <cell r="X519">
            <v>1200</v>
          </cell>
          <cell r="Y519">
            <v>1850</v>
          </cell>
          <cell r="Z519">
            <v>2350</v>
          </cell>
          <cell r="AA519">
            <v>1300</v>
          </cell>
          <cell r="AB519">
            <v>2140</v>
          </cell>
          <cell r="AC519">
            <v>2350</v>
          </cell>
          <cell r="AD519">
            <v>1500</v>
          </cell>
          <cell r="AE519">
            <v>2280</v>
          </cell>
          <cell r="AF519">
            <v>2350</v>
          </cell>
          <cell r="AG519">
            <v>1500</v>
          </cell>
          <cell r="AH519">
            <v>2280</v>
          </cell>
          <cell r="AI519">
            <v>2350</v>
          </cell>
          <cell r="AJ519">
            <v>1500</v>
          </cell>
          <cell r="AK519">
            <v>2280</v>
          </cell>
          <cell r="AL519">
            <v>2350</v>
          </cell>
        </row>
        <row r="520">
          <cell r="B520" t="str">
            <v>U18 270 85</v>
          </cell>
          <cell r="C520" t="str">
            <v>VERTI 3010TP</v>
          </cell>
          <cell r="D520">
            <v>3.9</v>
          </cell>
          <cell r="E520">
            <v>91.5</v>
          </cell>
          <cell r="F520">
            <v>25</v>
          </cell>
          <cell r="G520">
            <v>25</v>
          </cell>
          <cell r="H520" t="str">
            <v>NW 125-250G SS/GP</v>
          </cell>
          <cell r="I520">
            <v>220</v>
          </cell>
          <cell r="J520">
            <v>270</v>
          </cell>
          <cell r="K520">
            <v>85</v>
          </cell>
          <cell r="L520">
            <v>1.5278874536821954</v>
          </cell>
          <cell r="M520">
            <v>200</v>
          </cell>
          <cell r="N520">
            <v>250</v>
          </cell>
          <cell r="O520">
            <v>150</v>
          </cell>
          <cell r="P520">
            <v>125</v>
          </cell>
          <cell r="Q520">
            <v>255</v>
          </cell>
          <cell r="R520" t="str">
            <v>NW 125-250G SS/GP</v>
          </cell>
          <cell r="S520">
            <v>255</v>
          </cell>
          <cell r="T520">
            <v>240</v>
          </cell>
          <cell r="U520">
            <v>150</v>
          </cell>
          <cell r="V520">
            <v>125</v>
          </cell>
          <cell r="W520" t="str">
            <v>CI3B270/125/125/J25</v>
          </cell>
          <cell r="X520">
            <v>1200</v>
          </cell>
          <cell r="Y520">
            <v>1850</v>
          </cell>
          <cell r="Z520">
            <v>2350</v>
          </cell>
          <cell r="AA520">
            <v>1300</v>
          </cell>
          <cell r="AB520">
            <v>2140</v>
          </cell>
          <cell r="AC520">
            <v>2350</v>
          </cell>
          <cell r="AD520">
            <v>1500</v>
          </cell>
          <cell r="AE520">
            <v>2280</v>
          </cell>
          <cell r="AF520">
            <v>2350</v>
          </cell>
          <cell r="AG520">
            <v>1500</v>
          </cell>
          <cell r="AH520">
            <v>2280</v>
          </cell>
          <cell r="AI520">
            <v>2350</v>
          </cell>
          <cell r="AJ520">
            <v>1500</v>
          </cell>
          <cell r="AK520">
            <v>2280</v>
          </cell>
          <cell r="AL520">
            <v>2350</v>
          </cell>
        </row>
        <row r="521">
          <cell r="B521" t="str">
            <v>U18 270 90</v>
          </cell>
          <cell r="C521" t="str">
            <v>VERTI 3010TP</v>
          </cell>
          <cell r="D521">
            <v>3.5</v>
          </cell>
          <cell r="E521">
            <v>96</v>
          </cell>
          <cell r="F521">
            <v>25</v>
          </cell>
          <cell r="G521">
            <v>25</v>
          </cell>
          <cell r="H521" t="str">
            <v>NW 125-250G SS/GP</v>
          </cell>
          <cell r="I521">
            <v>270</v>
          </cell>
          <cell r="J521">
            <v>270</v>
          </cell>
          <cell r="K521">
            <v>90</v>
          </cell>
          <cell r="L521">
            <v>1.5278874536821954</v>
          </cell>
          <cell r="M521">
            <v>200</v>
          </cell>
          <cell r="N521">
            <v>250</v>
          </cell>
          <cell r="O521">
            <v>150</v>
          </cell>
          <cell r="P521">
            <v>125</v>
          </cell>
          <cell r="Q521">
            <v>262</v>
          </cell>
          <cell r="R521" t="str">
            <v>NW 125-250G SS/GP</v>
          </cell>
          <cell r="S521">
            <v>262</v>
          </cell>
          <cell r="T521">
            <v>240</v>
          </cell>
          <cell r="U521">
            <v>150</v>
          </cell>
          <cell r="V521">
            <v>125</v>
          </cell>
          <cell r="W521" t="str">
            <v>CI3B270/125/125/J25</v>
          </cell>
          <cell r="X521">
            <v>1200</v>
          </cell>
          <cell r="Y521">
            <v>1850</v>
          </cell>
          <cell r="Z521">
            <v>2350</v>
          </cell>
          <cell r="AA521">
            <v>1300</v>
          </cell>
          <cell r="AB521">
            <v>2140</v>
          </cell>
          <cell r="AC521">
            <v>2350</v>
          </cell>
          <cell r="AD521">
            <v>1500</v>
          </cell>
          <cell r="AE521">
            <v>2280</v>
          </cell>
          <cell r="AF521">
            <v>2350</v>
          </cell>
          <cell r="AG521">
            <v>1500</v>
          </cell>
          <cell r="AH521">
            <v>2280</v>
          </cell>
          <cell r="AI521">
            <v>2350</v>
          </cell>
          <cell r="AJ521">
            <v>1500</v>
          </cell>
          <cell r="AK521">
            <v>2280</v>
          </cell>
          <cell r="AL521">
            <v>2350</v>
          </cell>
        </row>
        <row r="522">
          <cell r="B522" t="str">
            <v>U18 270 95</v>
          </cell>
          <cell r="C522" t="str">
            <v>VERTI 2513TP</v>
          </cell>
          <cell r="D522">
            <v>2.5</v>
          </cell>
          <cell r="E522">
            <v>100.5</v>
          </cell>
          <cell r="F522">
            <v>25</v>
          </cell>
          <cell r="G522">
            <v>25</v>
          </cell>
          <cell r="H522">
            <v>0</v>
          </cell>
          <cell r="I522">
            <v>5.5</v>
          </cell>
          <cell r="J522">
            <v>270</v>
          </cell>
          <cell r="K522">
            <v>95</v>
          </cell>
          <cell r="L522" t="e">
            <v>#N/A</v>
          </cell>
          <cell r="M522">
            <v>200</v>
          </cell>
          <cell r="N522" t="e">
            <v>#N/A</v>
          </cell>
          <cell r="O522" t="e">
            <v>#N/A</v>
          </cell>
          <cell r="P522" t="e">
            <v>#N/A</v>
          </cell>
          <cell r="Q522">
            <v>0</v>
          </cell>
          <cell r="R522">
            <v>0</v>
          </cell>
          <cell r="S522">
            <v>0</v>
          </cell>
          <cell r="T522">
            <v>7.7</v>
          </cell>
          <cell r="U522" t="e">
            <v>#N/A</v>
          </cell>
          <cell r="V522" t="e">
            <v>#N/A</v>
          </cell>
          <cell r="W522" t="e">
            <v>#N/A</v>
          </cell>
          <cell r="X522">
            <v>1200</v>
          </cell>
          <cell r="Y522">
            <v>1850</v>
          </cell>
          <cell r="Z522">
            <v>2350</v>
          </cell>
          <cell r="AA522">
            <v>1300</v>
          </cell>
          <cell r="AB522">
            <v>2140</v>
          </cell>
          <cell r="AC522">
            <v>2350</v>
          </cell>
          <cell r="AD522">
            <v>1500</v>
          </cell>
          <cell r="AE522">
            <v>2280</v>
          </cell>
          <cell r="AF522">
            <v>2350</v>
          </cell>
          <cell r="AG522">
            <v>1500</v>
          </cell>
          <cell r="AH522">
            <v>2280</v>
          </cell>
          <cell r="AI522">
            <v>2350</v>
          </cell>
          <cell r="AJ522">
            <v>1500</v>
          </cell>
          <cell r="AK522">
            <v>2280</v>
          </cell>
          <cell r="AL522">
            <v>2350</v>
          </cell>
        </row>
        <row r="523">
          <cell r="B523" t="str">
            <v>U18 270 100</v>
          </cell>
          <cell r="C523" t="str">
            <v>VERTI 2513TP</v>
          </cell>
          <cell r="D523">
            <v>2.3</v>
          </cell>
          <cell r="E523">
            <v>105</v>
          </cell>
          <cell r="F523">
            <v>25</v>
          </cell>
          <cell r="G523">
            <v>25</v>
          </cell>
          <cell r="H523">
            <v>0</v>
          </cell>
          <cell r="I523">
            <v>5.5</v>
          </cell>
          <cell r="J523">
            <v>270</v>
          </cell>
          <cell r="K523">
            <v>100</v>
          </cell>
          <cell r="L523" t="e">
            <v>#N/A</v>
          </cell>
          <cell r="M523">
            <v>200</v>
          </cell>
          <cell r="N523" t="e">
            <v>#N/A</v>
          </cell>
          <cell r="O523" t="e">
            <v>#N/A</v>
          </cell>
          <cell r="P523" t="e">
            <v>#N/A</v>
          </cell>
          <cell r="Q523">
            <v>0</v>
          </cell>
          <cell r="R523">
            <v>0</v>
          </cell>
          <cell r="S523">
            <v>0</v>
          </cell>
          <cell r="T523">
            <v>7.7</v>
          </cell>
          <cell r="U523" t="e">
            <v>#N/A</v>
          </cell>
          <cell r="V523" t="e">
            <v>#N/A</v>
          </cell>
          <cell r="W523" t="e">
            <v>#N/A</v>
          </cell>
          <cell r="X523">
            <v>1200</v>
          </cell>
          <cell r="Y523">
            <v>1850</v>
          </cell>
          <cell r="Z523">
            <v>2350</v>
          </cell>
          <cell r="AA523">
            <v>1300</v>
          </cell>
          <cell r="AB523">
            <v>2140</v>
          </cell>
          <cell r="AC523">
            <v>2350</v>
          </cell>
          <cell r="AD523">
            <v>1500</v>
          </cell>
          <cell r="AE523">
            <v>2280</v>
          </cell>
          <cell r="AF523">
            <v>2350</v>
          </cell>
          <cell r="AG523">
            <v>1500</v>
          </cell>
          <cell r="AH523">
            <v>2280</v>
          </cell>
          <cell r="AI523">
            <v>2350</v>
          </cell>
          <cell r="AJ523">
            <v>1500</v>
          </cell>
          <cell r="AK523">
            <v>2280</v>
          </cell>
          <cell r="AL523">
            <v>2350</v>
          </cell>
        </row>
        <row r="524">
          <cell r="B524" t="str">
            <v>U18 300 45</v>
          </cell>
          <cell r="C524" t="str">
            <v>VERTI 257TP</v>
          </cell>
          <cell r="D524">
            <v>2.5</v>
          </cell>
          <cell r="E524">
            <v>55.5</v>
          </cell>
          <cell r="F524">
            <v>25</v>
          </cell>
          <cell r="G524">
            <v>25</v>
          </cell>
          <cell r="H524" t="str">
            <v>NW 125-200 SS/GP</v>
          </cell>
          <cell r="I524">
            <v>100</v>
          </cell>
          <cell r="J524">
            <v>300</v>
          </cell>
          <cell r="K524">
            <v>45</v>
          </cell>
          <cell r="L524">
            <v>1.6976527263135504</v>
          </cell>
          <cell r="M524">
            <v>200</v>
          </cell>
          <cell r="N524">
            <v>250</v>
          </cell>
          <cell r="O524">
            <v>150</v>
          </cell>
          <cell r="P524">
            <v>125</v>
          </cell>
          <cell r="Q524">
            <v>203</v>
          </cell>
          <cell r="R524" t="str">
            <v>NW 125-200 SS/GP</v>
          </cell>
          <cell r="S524">
            <v>203</v>
          </cell>
          <cell r="T524">
            <v>87</v>
          </cell>
          <cell r="U524">
            <v>150</v>
          </cell>
          <cell r="V524">
            <v>125</v>
          </cell>
          <cell r="W524" t="str">
            <v>CI3B300/125/125/J25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</row>
        <row r="525">
          <cell r="B525" t="str">
            <v>U18 300 50</v>
          </cell>
          <cell r="C525" t="str">
            <v>VERTI 257TP</v>
          </cell>
          <cell r="D525">
            <v>2.1</v>
          </cell>
          <cell r="E525">
            <v>60</v>
          </cell>
          <cell r="F525">
            <v>25</v>
          </cell>
          <cell r="G525">
            <v>25</v>
          </cell>
          <cell r="H525" t="str">
            <v>NW 125-200 SS/GP</v>
          </cell>
          <cell r="I525">
            <v>100</v>
          </cell>
          <cell r="J525">
            <v>300</v>
          </cell>
          <cell r="K525">
            <v>50</v>
          </cell>
          <cell r="L525">
            <v>1.6976527263135504</v>
          </cell>
          <cell r="M525">
            <v>200</v>
          </cell>
          <cell r="N525">
            <v>250</v>
          </cell>
          <cell r="O525">
            <v>150</v>
          </cell>
          <cell r="P525">
            <v>125</v>
          </cell>
          <cell r="Q525">
            <v>211</v>
          </cell>
          <cell r="R525" t="str">
            <v>NW 125-200 SS/GP</v>
          </cell>
          <cell r="S525">
            <v>211</v>
          </cell>
          <cell r="T525">
            <v>95</v>
          </cell>
          <cell r="U525">
            <v>150</v>
          </cell>
          <cell r="V525">
            <v>125</v>
          </cell>
          <cell r="W525" t="str">
            <v>CI3B300/125/125/J25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</row>
        <row r="526">
          <cell r="B526" t="str">
            <v>U18 300 55</v>
          </cell>
          <cell r="C526" t="str">
            <v>VERTI 258TP</v>
          </cell>
          <cell r="D526">
            <v>2.4</v>
          </cell>
          <cell r="E526">
            <v>64.5</v>
          </cell>
          <cell r="F526">
            <v>25</v>
          </cell>
          <cell r="G526">
            <v>25</v>
          </cell>
          <cell r="H526" t="str">
            <v>NW 125-250G SS/GP</v>
          </cell>
          <cell r="I526">
            <v>150</v>
          </cell>
          <cell r="J526">
            <v>300</v>
          </cell>
          <cell r="K526">
            <v>55</v>
          </cell>
          <cell r="L526">
            <v>1.6976527263135504</v>
          </cell>
          <cell r="M526">
            <v>200</v>
          </cell>
          <cell r="N526">
            <v>250</v>
          </cell>
          <cell r="O526">
            <v>150</v>
          </cell>
          <cell r="P526">
            <v>125</v>
          </cell>
          <cell r="Q526">
            <v>225</v>
          </cell>
          <cell r="R526" t="str">
            <v>NW 125-250G SS/GP</v>
          </cell>
          <cell r="S526">
            <v>225</v>
          </cell>
          <cell r="T526">
            <v>170</v>
          </cell>
          <cell r="U526">
            <v>150</v>
          </cell>
          <cell r="V526">
            <v>125</v>
          </cell>
          <cell r="W526" t="str">
            <v>CI3B300/125/125/J25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27">
          <cell r="B527" t="str">
            <v>U18 300 60</v>
          </cell>
          <cell r="C527" t="str">
            <v>VERTI 258TP</v>
          </cell>
          <cell r="D527">
            <v>2.1</v>
          </cell>
          <cell r="E527">
            <v>69</v>
          </cell>
          <cell r="F527">
            <v>25</v>
          </cell>
          <cell r="G527">
            <v>25</v>
          </cell>
          <cell r="H527" t="str">
            <v>NW 125-250G SS/GP</v>
          </cell>
          <cell r="I527">
            <v>150</v>
          </cell>
          <cell r="J527">
            <v>300</v>
          </cell>
          <cell r="K527">
            <v>60</v>
          </cell>
          <cell r="L527">
            <v>1.6976527263135504</v>
          </cell>
          <cell r="M527">
            <v>200</v>
          </cell>
          <cell r="N527">
            <v>250</v>
          </cell>
          <cell r="O527">
            <v>150</v>
          </cell>
          <cell r="P527">
            <v>125</v>
          </cell>
          <cell r="Q527">
            <v>225</v>
          </cell>
          <cell r="R527" t="str">
            <v>NW 125-250G SS/GP</v>
          </cell>
          <cell r="S527">
            <v>225</v>
          </cell>
          <cell r="T527">
            <v>170</v>
          </cell>
          <cell r="U527">
            <v>150</v>
          </cell>
          <cell r="V527">
            <v>125</v>
          </cell>
          <cell r="W527" t="str">
            <v>CI3B300/125/125/J25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</row>
        <row r="528">
          <cell r="B528" t="str">
            <v>U18 300 65</v>
          </cell>
          <cell r="C528" t="str">
            <v>VERTI 258TP</v>
          </cell>
          <cell r="D528">
            <v>1.9</v>
          </cell>
          <cell r="E528">
            <v>73.5</v>
          </cell>
          <cell r="F528">
            <v>25</v>
          </cell>
          <cell r="G528">
            <v>25</v>
          </cell>
          <cell r="H528" t="str">
            <v>NW 125-250G SS/GP</v>
          </cell>
          <cell r="I528">
            <v>180</v>
          </cell>
          <cell r="J528">
            <v>300</v>
          </cell>
          <cell r="K528">
            <v>65</v>
          </cell>
          <cell r="L528">
            <v>1.6976527263135504</v>
          </cell>
          <cell r="M528">
            <v>200</v>
          </cell>
          <cell r="N528">
            <v>250</v>
          </cell>
          <cell r="O528">
            <v>150</v>
          </cell>
          <cell r="P528">
            <v>125</v>
          </cell>
          <cell r="Q528">
            <v>232</v>
          </cell>
          <cell r="R528" t="str">
            <v>NW 125-250G SS/GP</v>
          </cell>
          <cell r="S528">
            <v>232</v>
          </cell>
          <cell r="T528">
            <v>170</v>
          </cell>
          <cell r="U528">
            <v>150</v>
          </cell>
          <cell r="V528">
            <v>125</v>
          </cell>
          <cell r="W528" t="str">
            <v>CI3B300/125/125/J25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</row>
        <row r="529">
          <cell r="B529" t="str">
            <v>U18 300 70</v>
          </cell>
          <cell r="C529" t="str">
            <v>VERTI 259TP</v>
          </cell>
          <cell r="D529">
            <v>2.2</v>
          </cell>
          <cell r="E529">
            <v>78</v>
          </cell>
          <cell r="F529">
            <v>25</v>
          </cell>
          <cell r="G529">
            <v>25</v>
          </cell>
          <cell r="H529" t="str">
            <v>NW 125-250G SS/GP</v>
          </cell>
          <cell r="I529">
            <v>180</v>
          </cell>
          <cell r="J529">
            <v>300</v>
          </cell>
          <cell r="K529">
            <v>70</v>
          </cell>
          <cell r="L529">
            <v>1.6976527263135504</v>
          </cell>
          <cell r="M529">
            <v>200</v>
          </cell>
          <cell r="N529">
            <v>250</v>
          </cell>
          <cell r="O529">
            <v>150</v>
          </cell>
          <cell r="P529">
            <v>125</v>
          </cell>
          <cell r="Q529">
            <v>239</v>
          </cell>
          <cell r="R529" t="str">
            <v>NW 125-250G SS/GP</v>
          </cell>
          <cell r="S529">
            <v>239</v>
          </cell>
          <cell r="T529">
            <v>170</v>
          </cell>
          <cell r="U529">
            <v>150</v>
          </cell>
          <cell r="V529">
            <v>125</v>
          </cell>
          <cell r="W529" t="str">
            <v>CI3B300/125/125/J25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</row>
        <row r="530">
          <cell r="B530" t="str">
            <v>U18 300 75</v>
          </cell>
          <cell r="C530" t="str">
            <v>VERTI 259TP</v>
          </cell>
          <cell r="D530">
            <v>1.9</v>
          </cell>
          <cell r="E530">
            <v>82.5</v>
          </cell>
          <cell r="F530">
            <v>25</v>
          </cell>
          <cell r="G530">
            <v>25</v>
          </cell>
          <cell r="H530" t="str">
            <v>NW 125-250G SS/GP</v>
          </cell>
          <cell r="I530">
            <v>220</v>
          </cell>
          <cell r="J530">
            <v>300</v>
          </cell>
          <cell r="K530">
            <v>75</v>
          </cell>
          <cell r="L530">
            <v>1.6976527263135504</v>
          </cell>
          <cell r="M530">
            <v>200</v>
          </cell>
          <cell r="N530">
            <v>250</v>
          </cell>
          <cell r="O530">
            <v>150</v>
          </cell>
          <cell r="P530">
            <v>125</v>
          </cell>
          <cell r="Q530">
            <v>245</v>
          </cell>
          <cell r="R530" t="str">
            <v>NW 125-250G SS/GP</v>
          </cell>
          <cell r="S530">
            <v>245</v>
          </cell>
          <cell r="T530">
            <v>205</v>
          </cell>
          <cell r="U530">
            <v>150</v>
          </cell>
          <cell r="V530">
            <v>125</v>
          </cell>
          <cell r="W530" t="str">
            <v>CI3B300/125/125/J25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</row>
        <row r="531">
          <cell r="B531" t="str">
            <v>U18 300 80</v>
          </cell>
          <cell r="C531" t="str">
            <v>VERTI 3010TP</v>
          </cell>
          <cell r="D531">
            <v>4.1</v>
          </cell>
          <cell r="E531">
            <v>87</v>
          </cell>
          <cell r="F531">
            <v>25</v>
          </cell>
          <cell r="G531">
            <v>25</v>
          </cell>
          <cell r="H531" t="str">
            <v>NW 125-250G SS/GP</v>
          </cell>
          <cell r="I531">
            <v>220</v>
          </cell>
          <cell r="J531">
            <v>300</v>
          </cell>
          <cell r="K531">
            <v>80</v>
          </cell>
          <cell r="L531">
            <v>1.6976527263135504</v>
          </cell>
          <cell r="M531">
            <v>200</v>
          </cell>
          <cell r="N531">
            <v>250</v>
          </cell>
          <cell r="O531">
            <v>150</v>
          </cell>
          <cell r="P531">
            <v>125</v>
          </cell>
          <cell r="Q531">
            <v>251</v>
          </cell>
          <cell r="R531" t="str">
            <v>NW 125-250G SS/GP</v>
          </cell>
          <cell r="S531">
            <v>251</v>
          </cell>
          <cell r="T531">
            <v>205</v>
          </cell>
          <cell r="U531">
            <v>150</v>
          </cell>
          <cell r="V531">
            <v>125</v>
          </cell>
          <cell r="W531" t="str">
            <v>CI3B300/125/125/J25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</row>
        <row r="532">
          <cell r="B532" t="str">
            <v>U18 300 85</v>
          </cell>
          <cell r="C532" t="str">
            <v>VERTI 3010TP</v>
          </cell>
          <cell r="D532">
            <v>3.9</v>
          </cell>
          <cell r="E532">
            <v>91.5</v>
          </cell>
          <cell r="F532">
            <v>25</v>
          </cell>
          <cell r="G532">
            <v>25</v>
          </cell>
          <cell r="H532" t="str">
            <v>NW 125-250G SS/GP</v>
          </cell>
          <cell r="I532">
            <v>270</v>
          </cell>
          <cell r="J532">
            <v>300</v>
          </cell>
          <cell r="K532">
            <v>85</v>
          </cell>
          <cell r="L532">
            <v>1.6976527263135504</v>
          </cell>
          <cell r="M532">
            <v>200</v>
          </cell>
          <cell r="N532">
            <v>250</v>
          </cell>
          <cell r="O532">
            <v>150</v>
          </cell>
          <cell r="P532">
            <v>125</v>
          </cell>
          <cell r="Q532">
            <v>257</v>
          </cell>
          <cell r="R532" t="str">
            <v>NW 125-250G SS/GP</v>
          </cell>
          <cell r="S532">
            <v>257</v>
          </cell>
          <cell r="T532">
            <v>240</v>
          </cell>
          <cell r="U532">
            <v>150</v>
          </cell>
          <cell r="V532">
            <v>125</v>
          </cell>
          <cell r="W532" t="str">
            <v>CI3B300/125/125/J25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</row>
        <row r="533">
          <cell r="B533" t="str">
            <v>U18 300 90</v>
          </cell>
          <cell r="C533" t="str">
            <v>VERTI 3010TP</v>
          </cell>
          <cell r="D533">
            <v>3.5</v>
          </cell>
          <cell r="E533">
            <v>96</v>
          </cell>
          <cell r="F533">
            <v>25</v>
          </cell>
          <cell r="G533">
            <v>25</v>
          </cell>
          <cell r="H533" t="str">
            <v>NW 125-250G SS/GP</v>
          </cell>
          <cell r="I533">
            <v>270</v>
          </cell>
          <cell r="J533">
            <v>300</v>
          </cell>
          <cell r="K533">
            <v>90</v>
          </cell>
          <cell r="L533">
            <v>1.6976527263135504</v>
          </cell>
          <cell r="M533">
            <v>200</v>
          </cell>
          <cell r="N533">
            <v>250</v>
          </cell>
          <cell r="O533">
            <v>150</v>
          </cell>
          <cell r="P533">
            <v>125</v>
          </cell>
          <cell r="Q533">
            <v>264</v>
          </cell>
          <cell r="R533" t="str">
            <v>NW 125-250G SS/GP</v>
          </cell>
          <cell r="S533">
            <v>264</v>
          </cell>
          <cell r="T533">
            <v>330</v>
          </cell>
          <cell r="U533">
            <v>150</v>
          </cell>
          <cell r="V533">
            <v>125</v>
          </cell>
          <cell r="W533" t="str">
            <v>CI3B300/125/125/J25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</row>
        <row r="534">
          <cell r="B534" t="str">
            <v>U18 300 95</v>
          </cell>
          <cell r="C534" t="str">
            <v>VERTI 2513TP</v>
          </cell>
          <cell r="D534">
            <v>2.5</v>
          </cell>
          <cell r="E534">
            <v>100.5</v>
          </cell>
          <cell r="F534">
            <v>25</v>
          </cell>
          <cell r="G534">
            <v>25</v>
          </cell>
          <cell r="H534">
            <v>0</v>
          </cell>
          <cell r="I534">
            <v>5.5</v>
          </cell>
          <cell r="J534">
            <v>300</v>
          </cell>
          <cell r="K534">
            <v>95</v>
          </cell>
          <cell r="L534" t="e">
            <v>#N/A</v>
          </cell>
          <cell r="M534">
            <v>200</v>
          </cell>
          <cell r="N534" t="e">
            <v>#N/A</v>
          </cell>
          <cell r="O534" t="e">
            <v>#N/A</v>
          </cell>
          <cell r="P534" t="e">
            <v>#N/A</v>
          </cell>
          <cell r="Q534">
            <v>0</v>
          </cell>
          <cell r="R534">
            <v>0</v>
          </cell>
          <cell r="S534">
            <v>0</v>
          </cell>
          <cell r="T534">
            <v>7.7</v>
          </cell>
          <cell r="U534" t="e">
            <v>#N/A</v>
          </cell>
          <cell r="V534" t="e">
            <v>#N/A</v>
          </cell>
          <cell r="W534" t="e">
            <v>#N/A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</row>
        <row r="535">
          <cell r="B535" t="str">
            <v>U18 300 100</v>
          </cell>
          <cell r="C535" t="str">
            <v>VERTI 2513TP</v>
          </cell>
          <cell r="D535">
            <v>2.3</v>
          </cell>
          <cell r="E535">
            <v>105</v>
          </cell>
          <cell r="F535">
            <v>25</v>
          </cell>
          <cell r="G535">
            <v>25</v>
          </cell>
          <cell r="H535">
            <v>0</v>
          </cell>
          <cell r="I535">
            <v>5.5</v>
          </cell>
          <cell r="J535">
            <v>300</v>
          </cell>
          <cell r="K535">
            <v>100</v>
          </cell>
          <cell r="L535" t="e">
            <v>#N/A</v>
          </cell>
          <cell r="M535">
            <v>200</v>
          </cell>
          <cell r="N535" t="e">
            <v>#N/A</v>
          </cell>
          <cell r="O535" t="e">
            <v>#N/A</v>
          </cell>
          <cell r="P535" t="e">
            <v>#N/A</v>
          </cell>
          <cell r="Q535">
            <v>0</v>
          </cell>
          <cell r="R535">
            <v>0</v>
          </cell>
          <cell r="S535">
            <v>0</v>
          </cell>
          <cell r="T535">
            <v>7.7</v>
          </cell>
          <cell r="U535" t="e">
            <v>#N/A</v>
          </cell>
          <cell r="V535" t="e">
            <v>#N/A</v>
          </cell>
          <cell r="W535" t="e">
            <v>#N/A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</row>
        <row r="536">
          <cell r="B536" t="str">
            <v>U18 320 45</v>
          </cell>
          <cell r="C536" t="str">
            <v>VERTI 257TP</v>
          </cell>
          <cell r="D536">
            <v>0</v>
          </cell>
          <cell r="E536">
            <v>55.5</v>
          </cell>
          <cell r="F536">
            <v>25</v>
          </cell>
          <cell r="G536">
            <v>25</v>
          </cell>
          <cell r="H536">
            <v>0</v>
          </cell>
          <cell r="I536">
            <v>5.5</v>
          </cell>
          <cell r="J536">
            <v>320</v>
          </cell>
          <cell r="K536">
            <v>45</v>
          </cell>
          <cell r="L536" t="e">
            <v>#N/A</v>
          </cell>
          <cell r="M536">
            <v>200</v>
          </cell>
          <cell r="N536" t="e">
            <v>#N/A</v>
          </cell>
          <cell r="O536" t="e">
            <v>#N/A</v>
          </cell>
          <cell r="P536" t="e">
            <v>#N/A</v>
          </cell>
          <cell r="Q536">
            <v>0</v>
          </cell>
          <cell r="R536">
            <v>0</v>
          </cell>
          <cell r="S536">
            <v>0</v>
          </cell>
          <cell r="T536">
            <v>7.7</v>
          </cell>
          <cell r="U536" t="e">
            <v>#N/A</v>
          </cell>
          <cell r="V536" t="e">
            <v>#N/A</v>
          </cell>
          <cell r="W536" t="e">
            <v>#N/A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</row>
        <row r="537">
          <cell r="B537" t="str">
            <v>U18 320 50</v>
          </cell>
          <cell r="C537" t="str">
            <v>VERTI 257TP</v>
          </cell>
          <cell r="D537">
            <v>0</v>
          </cell>
          <cell r="E537">
            <v>60</v>
          </cell>
          <cell r="F537">
            <v>25</v>
          </cell>
          <cell r="G537">
            <v>25</v>
          </cell>
          <cell r="H537">
            <v>0</v>
          </cell>
          <cell r="I537">
            <v>5.5</v>
          </cell>
          <cell r="J537">
            <v>320</v>
          </cell>
          <cell r="K537">
            <v>50</v>
          </cell>
          <cell r="L537" t="e">
            <v>#N/A</v>
          </cell>
          <cell r="M537">
            <v>200</v>
          </cell>
          <cell r="N537" t="e">
            <v>#N/A</v>
          </cell>
          <cell r="O537" t="e">
            <v>#N/A</v>
          </cell>
          <cell r="P537" t="e">
            <v>#N/A</v>
          </cell>
          <cell r="Q537">
            <v>0</v>
          </cell>
          <cell r="R537">
            <v>0</v>
          </cell>
          <cell r="S537">
            <v>0</v>
          </cell>
          <cell r="T537">
            <v>7.7</v>
          </cell>
          <cell r="U537" t="e">
            <v>#N/A</v>
          </cell>
          <cell r="V537" t="e">
            <v>#N/A</v>
          </cell>
          <cell r="W537" t="e">
            <v>#N/A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</row>
        <row r="538">
          <cell r="B538" t="str">
            <v>U18 320 55</v>
          </cell>
          <cell r="C538" t="str">
            <v>VERTI 258TP</v>
          </cell>
          <cell r="D538">
            <v>0</v>
          </cell>
          <cell r="E538">
            <v>64.5</v>
          </cell>
          <cell r="F538">
            <v>25</v>
          </cell>
          <cell r="G538">
            <v>25</v>
          </cell>
          <cell r="H538">
            <v>0</v>
          </cell>
          <cell r="I538">
            <v>5.5</v>
          </cell>
          <cell r="J538">
            <v>320</v>
          </cell>
          <cell r="K538">
            <v>55</v>
          </cell>
          <cell r="L538" t="e">
            <v>#N/A</v>
          </cell>
          <cell r="M538">
            <v>200</v>
          </cell>
          <cell r="N538" t="e">
            <v>#N/A</v>
          </cell>
          <cell r="O538" t="e">
            <v>#N/A</v>
          </cell>
          <cell r="P538" t="e">
            <v>#N/A</v>
          </cell>
          <cell r="Q538">
            <v>0</v>
          </cell>
          <cell r="R538">
            <v>0</v>
          </cell>
          <cell r="S538">
            <v>0</v>
          </cell>
          <cell r="T538">
            <v>7.7</v>
          </cell>
          <cell r="U538" t="e">
            <v>#N/A</v>
          </cell>
          <cell r="V538" t="e">
            <v>#N/A</v>
          </cell>
          <cell r="W538" t="e">
            <v>#N/A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</row>
        <row r="539">
          <cell r="B539" t="str">
            <v>U18 320 60</v>
          </cell>
          <cell r="C539" t="str">
            <v>VERTI 258TP</v>
          </cell>
          <cell r="D539">
            <v>0</v>
          </cell>
          <cell r="E539">
            <v>69</v>
          </cell>
          <cell r="F539">
            <v>25</v>
          </cell>
          <cell r="G539">
            <v>25</v>
          </cell>
          <cell r="H539">
            <v>0</v>
          </cell>
          <cell r="I539">
            <v>5.5</v>
          </cell>
          <cell r="J539">
            <v>320</v>
          </cell>
          <cell r="K539">
            <v>60</v>
          </cell>
          <cell r="L539" t="e">
            <v>#N/A</v>
          </cell>
          <cell r="M539">
            <v>200</v>
          </cell>
          <cell r="N539" t="e">
            <v>#N/A</v>
          </cell>
          <cell r="O539" t="e">
            <v>#N/A</v>
          </cell>
          <cell r="P539" t="e">
            <v>#N/A</v>
          </cell>
          <cell r="Q539">
            <v>0</v>
          </cell>
          <cell r="R539">
            <v>0</v>
          </cell>
          <cell r="S539">
            <v>0</v>
          </cell>
          <cell r="T539">
            <v>7.7</v>
          </cell>
          <cell r="U539" t="e">
            <v>#N/A</v>
          </cell>
          <cell r="V539" t="e">
            <v>#N/A</v>
          </cell>
          <cell r="W539" t="e">
            <v>#N/A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</row>
        <row r="540">
          <cell r="B540" t="str">
            <v>U18 320 65</v>
          </cell>
          <cell r="C540" t="str">
            <v>VERTI 258TP</v>
          </cell>
          <cell r="D540">
            <v>0</v>
          </cell>
          <cell r="E540">
            <v>73.5</v>
          </cell>
          <cell r="F540">
            <v>25</v>
          </cell>
          <cell r="G540">
            <v>25</v>
          </cell>
          <cell r="H540">
            <v>0</v>
          </cell>
          <cell r="I540">
            <v>5.5</v>
          </cell>
          <cell r="J540">
            <v>320</v>
          </cell>
          <cell r="K540">
            <v>65</v>
          </cell>
          <cell r="L540" t="e">
            <v>#N/A</v>
          </cell>
          <cell r="M540">
            <v>200</v>
          </cell>
          <cell r="N540" t="e">
            <v>#N/A</v>
          </cell>
          <cell r="O540" t="e">
            <v>#N/A</v>
          </cell>
          <cell r="P540" t="e">
            <v>#N/A</v>
          </cell>
          <cell r="Q540">
            <v>0</v>
          </cell>
          <cell r="R540">
            <v>0</v>
          </cell>
          <cell r="S540">
            <v>0</v>
          </cell>
          <cell r="T540">
            <v>7.7</v>
          </cell>
          <cell r="U540" t="e">
            <v>#N/A</v>
          </cell>
          <cell r="V540" t="e">
            <v>#N/A</v>
          </cell>
          <cell r="W540" t="e">
            <v>#N/A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</row>
        <row r="541">
          <cell r="B541" t="str">
            <v>U18 320 70</v>
          </cell>
          <cell r="C541" t="str">
            <v>VERTI 259TP</v>
          </cell>
          <cell r="D541">
            <v>1.9</v>
          </cell>
          <cell r="E541">
            <v>78</v>
          </cell>
          <cell r="F541">
            <v>25</v>
          </cell>
          <cell r="G541">
            <v>25</v>
          </cell>
          <cell r="H541">
            <v>0</v>
          </cell>
          <cell r="I541">
            <v>5.5</v>
          </cell>
          <cell r="J541">
            <v>320</v>
          </cell>
          <cell r="K541">
            <v>70</v>
          </cell>
          <cell r="L541" t="e">
            <v>#N/A</v>
          </cell>
          <cell r="M541">
            <v>200</v>
          </cell>
          <cell r="N541" t="e">
            <v>#N/A</v>
          </cell>
          <cell r="O541" t="e">
            <v>#N/A</v>
          </cell>
          <cell r="P541" t="e">
            <v>#N/A</v>
          </cell>
          <cell r="Q541">
            <v>0</v>
          </cell>
          <cell r="R541">
            <v>0</v>
          </cell>
          <cell r="S541">
            <v>0</v>
          </cell>
          <cell r="T541">
            <v>7.7</v>
          </cell>
          <cell r="U541" t="e">
            <v>#N/A</v>
          </cell>
          <cell r="V541" t="e">
            <v>#N/A</v>
          </cell>
          <cell r="W541" t="e">
            <v>#N/A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</row>
        <row r="542">
          <cell r="B542" t="str">
            <v>U18 320 75</v>
          </cell>
          <cell r="C542" t="str">
            <v>VERTI 259TP</v>
          </cell>
          <cell r="D542">
            <v>0</v>
          </cell>
          <cell r="E542">
            <v>82.5</v>
          </cell>
          <cell r="F542">
            <v>25</v>
          </cell>
          <cell r="G542">
            <v>25</v>
          </cell>
          <cell r="H542">
            <v>0</v>
          </cell>
          <cell r="I542">
            <v>5.5</v>
          </cell>
          <cell r="J542">
            <v>320</v>
          </cell>
          <cell r="K542">
            <v>75</v>
          </cell>
          <cell r="L542" t="e">
            <v>#N/A</v>
          </cell>
          <cell r="M542">
            <v>200</v>
          </cell>
          <cell r="N542" t="e">
            <v>#N/A</v>
          </cell>
          <cell r="O542" t="e">
            <v>#N/A</v>
          </cell>
          <cell r="P542" t="e">
            <v>#N/A</v>
          </cell>
          <cell r="Q542">
            <v>0</v>
          </cell>
          <cell r="R542">
            <v>0</v>
          </cell>
          <cell r="S542">
            <v>0</v>
          </cell>
          <cell r="T542">
            <v>7.7</v>
          </cell>
          <cell r="U542" t="e">
            <v>#N/A</v>
          </cell>
          <cell r="V542" t="e">
            <v>#N/A</v>
          </cell>
          <cell r="W542" t="e">
            <v>#N/A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</row>
        <row r="543">
          <cell r="B543" t="str">
            <v>U18 320 80</v>
          </cell>
          <cell r="C543" t="str">
            <v>VERTI 3010TP</v>
          </cell>
          <cell r="D543">
            <v>4.1</v>
          </cell>
          <cell r="E543">
            <v>87</v>
          </cell>
          <cell r="F543">
            <v>25</v>
          </cell>
          <cell r="G543">
            <v>25</v>
          </cell>
          <cell r="H543">
            <v>0</v>
          </cell>
          <cell r="I543">
            <v>5.5</v>
          </cell>
          <cell r="J543">
            <v>320</v>
          </cell>
          <cell r="K543">
            <v>80</v>
          </cell>
          <cell r="L543" t="e">
            <v>#N/A</v>
          </cell>
          <cell r="M543">
            <v>200</v>
          </cell>
          <cell r="N543" t="e">
            <v>#N/A</v>
          </cell>
          <cell r="O543" t="e">
            <v>#N/A</v>
          </cell>
          <cell r="P543" t="e">
            <v>#N/A</v>
          </cell>
          <cell r="Q543">
            <v>0</v>
          </cell>
          <cell r="R543">
            <v>0</v>
          </cell>
          <cell r="S543">
            <v>0</v>
          </cell>
          <cell r="T543">
            <v>7.7</v>
          </cell>
          <cell r="U543" t="e">
            <v>#N/A</v>
          </cell>
          <cell r="V543" t="e">
            <v>#N/A</v>
          </cell>
          <cell r="W543" t="e">
            <v>#N/A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</row>
        <row r="544">
          <cell r="B544" t="str">
            <v>U18 320 85</v>
          </cell>
          <cell r="C544" t="str">
            <v>VERTI 3010TP</v>
          </cell>
          <cell r="D544">
            <v>3.9</v>
          </cell>
          <cell r="E544">
            <v>91.5</v>
          </cell>
          <cell r="F544">
            <v>25</v>
          </cell>
          <cell r="G544">
            <v>25</v>
          </cell>
          <cell r="H544">
            <v>0</v>
          </cell>
          <cell r="I544">
            <v>5.5</v>
          </cell>
          <cell r="J544">
            <v>320</v>
          </cell>
          <cell r="K544">
            <v>85</v>
          </cell>
          <cell r="L544" t="e">
            <v>#N/A</v>
          </cell>
          <cell r="M544">
            <v>200</v>
          </cell>
          <cell r="N544" t="e">
            <v>#N/A</v>
          </cell>
          <cell r="O544" t="e">
            <v>#N/A</v>
          </cell>
          <cell r="P544" t="e">
            <v>#N/A</v>
          </cell>
          <cell r="Q544">
            <v>0</v>
          </cell>
          <cell r="R544">
            <v>0</v>
          </cell>
          <cell r="S544">
            <v>0</v>
          </cell>
          <cell r="T544">
            <v>7.7</v>
          </cell>
          <cell r="U544" t="e">
            <v>#N/A</v>
          </cell>
          <cell r="V544" t="e">
            <v>#N/A</v>
          </cell>
          <cell r="W544" t="e">
            <v>#N/A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</row>
        <row r="545">
          <cell r="B545" t="str">
            <v>U18 320 90</v>
          </cell>
          <cell r="C545" t="str">
            <v>VERTI 3010TP</v>
          </cell>
          <cell r="D545">
            <v>3.5</v>
          </cell>
          <cell r="E545">
            <v>96</v>
          </cell>
          <cell r="F545">
            <v>25</v>
          </cell>
          <cell r="G545">
            <v>25</v>
          </cell>
          <cell r="H545" t="str">
            <v>NW 125-250G SS/GP</v>
          </cell>
          <cell r="I545">
            <v>270</v>
          </cell>
          <cell r="J545">
            <v>320</v>
          </cell>
          <cell r="K545">
            <v>90</v>
          </cell>
          <cell r="L545">
            <v>1.8108295747344536</v>
          </cell>
          <cell r="M545">
            <v>200</v>
          </cell>
          <cell r="N545">
            <v>250</v>
          </cell>
          <cell r="O545">
            <v>150</v>
          </cell>
          <cell r="P545">
            <v>125</v>
          </cell>
          <cell r="Q545">
            <v>262</v>
          </cell>
          <cell r="R545" t="str">
            <v>NW 125-250G SS/GP</v>
          </cell>
          <cell r="S545">
            <v>262</v>
          </cell>
          <cell r="T545">
            <v>240</v>
          </cell>
          <cell r="U545">
            <v>150</v>
          </cell>
          <cell r="V545">
            <v>125</v>
          </cell>
          <cell r="W545" t="str">
            <v>CI3B320/125/125/J25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</row>
        <row r="546">
          <cell r="B546" t="str">
            <v>U18 320 95</v>
          </cell>
          <cell r="C546" t="str">
            <v>VERTI 2513TP</v>
          </cell>
          <cell r="D546">
            <v>0</v>
          </cell>
          <cell r="E546">
            <v>100.5</v>
          </cell>
          <cell r="F546">
            <v>25</v>
          </cell>
          <cell r="G546">
            <v>25</v>
          </cell>
          <cell r="H546">
            <v>0</v>
          </cell>
          <cell r="I546">
            <v>5.5</v>
          </cell>
          <cell r="J546">
            <v>320</v>
          </cell>
          <cell r="K546">
            <v>95</v>
          </cell>
          <cell r="L546" t="e">
            <v>#N/A</v>
          </cell>
          <cell r="M546">
            <v>200</v>
          </cell>
          <cell r="N546" t="e">
            <v>#N/A</v>
          </cell>
          <cell r="O546" t="e">
            <v>#N/A</v>
          </cell>
          <cell r="P546" t="e">
            <v>#N/A</v>
          </cell>
          <cell r="Q546">
            <v>0</v>
          </cell>
          <cell r="R546">
            <v>0</v>
          </cell>
          <cell r="S546">
            <v>0</v>
          </cell>
          <cell r="T546">
            <v>7.7</v>
          </cell>
          <cell r="U546" t="e">
            <v>#N/A</v>
          </cell>
          <cell r="V546" t="e">
            <v>#N/A</v>
          </cell>
          <cell r="W546" t="e">
            <v>#N/A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</row>
        <row r="547">
          <cell r="B547" t="str">
            <v>U18 320 100</v>
          </cell>
          <cell r="C547" t="str">
            <v>VERTI 2513TP</v>
          </cell>
          <cell r="D547">
            <v>0</v>
          </cell>
          <cell r="E547">
            <v>105</v>
          </cell>
          <cell r="F547">
            <v>25</v>
          </cell>
          <cell r="G547">
            <v>25</v>
          </cell>
          <cell r="H547">
            <v>0</v>
          </cell>
          <cell r="I547">
            <v>5.5</v>
          </cell>
          <cell r="J547">
            <v>320</v>
          </cell>
          <cell r="K547">
            <v>100</v>
          </cell>
          <cell r="L547" t="e">
            <v>#N/A</v>
          </cell>
          <cell r="M547">
            <v>200</v>
          </cell>
          <cell r="N547" t="e">
            <v>#N/A</v>
          </cell>
          <cell r="O547" t="e">
            <v>#N/A</v>
          </cell>
          <cell r="P547" t="e">
            <v>#N/A</v>
          </cell>
          <cell r="Q547">
            <v>0</v>
          </cell>
          <cell r="R547">
            <v>0</v>
          </cell>
          <cell r="S547">
            <v>0</v>
          </cell>
          <cell r="T547">
            <v>7.7</v>
          </cell>
          <cell r="U547" t="e">
            <v>#N/A</v>
          </cell>
          <cell r="V547" t="e">
            <v>#N/A</v>
          </cell>
          <cell r="W547" t="e">
            <v>#N/A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</row>
        <row r="548">
          <cell r="B548" t="str">
            <v>U18 330 45</v>
          </cell>
          <cell r="C548">
            <v>0</v>
          </cell>
          <cell r="D548">
            <v>0</v>
          </cell>
          <cell r="E548">
            <v>55.5</v>
          </cell>
          <cell r="F548" t="e">
            <v>#N/A</v>
          </cell>
          <cell r="G548" t="e">
            <v>#N/A</v>
          </cell>
          <cell r="H548">
            <v>0</v>
          </cell>
          <cell r="I548">
            <v>5.5</v>
          </cell>
          <cell r="J548">
            <v>330</v>
          </cell>
          <cell r="K548">
            <v>45</v>
          </cell>
          <cell r="L548" t="e">
            <v>#N/A</v>
          </cell>
          <cell r="M548">
            <v>200</v>
          </cell>
          <cell r="N548" t="e">
            <v>#N/A</v>
          </cell>
          <cell r="O548" t="e">
            <v>#N/A</v>
          </cell>
          <cell r="P548" t="e">
            <v>#N/A</v>
          </cell>
          <cell r="Q548">
            <v>0</v>
          </cell>
          <cell r="R548">
            <v>0</v>
          </cell>
          <cell r="S548">
            <v>0</v>
          </cell>
          <cell r="T548">
            <v>7.7</v>
          </cell>
          <cell r="U548" t="e">
            <v>#N/A</v>
          </cell>
          <cell r="V548" t="e">
            <v>#N/A</v>
          </cell>
          <cell r="W548" t="e">
            <v>#N/A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</row>
        <row r="549">
          <cell r="B549" t="str">
            <v>U18 330 50</v>
          </cell>
          <cell r="C549">
            <v>0</v>
          </cell>
          <cell r="D549">
            <v>0</v>
          </cell>
          <cell r="E549">
            <v>60</v>
          </cell>
          <cell r="F549" t="e">
            <v>#N/A</v>
          </cell>
          <cell r="G549" t="e">
            <v>#N/A</v>
          </cell>
          <cell r="H549">
            <v>0</v>
          </cell>
          <cell r="I549">
            <v>5.5</v>
          </cell>
          <cell r="J549">
            <v>330</v>
          </cell>
          <cell r="K549">
            <v>50</v>
          </cell>
          <cell r="L549" t="e">
            <v>#N/A</v>
          </cell>
          <cell r="M549">
            <v>200</v>
          </cell>
          <cell r="N549" t="e">
            <v>#N/A</v>
          </cell>
          <cell r="O549" t="e">
            <v>#N/A</v>
          </cell>
          <cell r="P549" t="e">
            <v>#N/A</v>
          </cell>
          <cell r="Q549">
            <v>0</v>
          </cell>
          <cell r="R549">
            <v>0</v>
          </cell>
          <cell r="S549">
            <v>0</v>
          </cell>
          <cell r="T549">
            <v>7.7</v>
          </cell>
          <cell r="U549" t="e">
            <v>#N/A</v>
          </cell>
          <cell r="V549" t="e">
            <v>#N/A</v>
          </cell>
          <cell r="W549" t="e">
            <v>#N/A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</row>
        <row r="550">
          <cell r="B550" t="str">
            <v>U18 330 55</v>
          </cell>
          <cell r="C550">
            <v>0</v>
          </cell>
          <cell r="D550">
            <v>0</v>
          </cell>
          <cell r="E550">
            <v>64.5</v>
          </cell>
          <cell r="F550" t="e">
            <v>#N/A</v>
          </cell>
          <cell r="G550" t="e">
            <v>#N/A</v>
          </cell>
          <cell r="H550">
            <v>0</v>
          </cell>
          <cell r="I550">
            <v>5.5</v>
          </cell>
          <cell r="J550">
            <v>330</v>
          </cell>
          <cell r="K550">
            <v>55</v>
          </cell>
          <cell r="L550" t="e">
            <v>#N/A</v>
          </cell>
          <cell r="M550">
            <v>200</v>
          </cell>
          <cell r="N550" t="e">
            <v>#N/A</v>
          </cell>
          <cell r="O550" t="e">
            <v>#N/A</v>
          </cell>
          <cell r="P550" t="e">
            <v>#N/A</v>
          </cell>
          <cell r="Q550">
            <v>0</v>
          </cell>
          <cell r="R550">
            <v>0</v>
          </cell>
          <cell r="S550">
            <v>0</v>
          </cell>
          <cell r="T550">
            <v>7.7</v>
          </cell>
          <cell r="U550" t="e">
            <v>#N/A</v>
          </cell>
          <cell r="V550" t="e">
            <v>#N/A</v>
          </cell>
          <cell r="W550" t="e">
            <v>#N/A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</row>
        <row r="551">
          <cell r="B551" t="str">
            <v>U18 330 60</v>
          </cell>
          <cell r="C551">
            <v>0</v>
          </cell>
          <cell r="D551">
            <v>0</v>
          </cell>
          <cell r="E551">
            <v>69</v>
          </cell>
          <cell r="F551" t="e">
            <v>#N/A</v>
          </cell>
          <cell r="G551" t="e">
            <v>#N/A</v>
          </cell>
          <cell r="H551">
            <v>0</v>
          </cell>
          <cell r="I551">
            <v>5.5</v>
          </cell>
          <cell r="J551">
            <v>330</v>
          </cell>
          <cell r="K551">
            <v>60</v>
          </cell>
          <cell r="L551" t="e">
            <v>#N/A</v>
          </cell>
          <cell r="M551">
            <v>200</v>
          </cell>
          <cell r="N551" t="e">
            <v>#N/A</v>
          </cell>
          <cell r="O551" t="e">
            <v>#N/A</v>
          </cell>
          <cell r="P551" t="e">
            <v>#N/A</v>
          </cell>
          <cell r="Q551">
            <v>0</v>
          </cell>
          <cell r="R551">
            <v>0</v>
          </cell>
          <cell r="S551">
            <v>0</v>
          </cell>
          <cell r="T551">
            <v>7.7</v>
          </cell>
          <cell r="U551" t="e">
            <v>#N/A</v>
          </cell>
          <cell r="V551" t="e">
            <v>#N/A</v>
          </cell>
          <cell r="W551" t="e">
            <v>#N/A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</row>
        <row r="552">
          <cell r="B552" t="str">
            <v>U18 330 65</v>
          </cell>
          <cell r="C552">
            <v>0</v>
          </cell>
          <cell r="D552">
            <v>0</v>
          </cell>
          <cell r="E552">
            <v>73.5</v>
          </cell>
          <cell r="F552" t="e">
            <v>#N/A</v>
          </cell>
          <cell r="G552" t="e">
            <v>#N/A</v>
          </cell>
          <cell r="H552">
            <v>0</v>
          </cell>
          <cell r="I552">
            <v>5.5</v>
          </cell>
          <cell r="J552">
            <v>330</v>
          </cell>
          <cell r="K552">
            <v>65</v>
          </cell>
          <cell r="L552" t="e">
            <v>#N/A</v>
          </cell>
          <cell r="M552">
            <v>200</v>
          </cell>
          <cell r="N552" t="e">
            <v>#N/A</v>
          </cell>
          <cell r="O552" t="e">
            <v>#N/A</v>
          </cell>
          <cell r="P552" t="e">
            <v>#N/A</v>
          </cell>
          <cell r="Q552">
            <v>0</v>
          </cell>
          <cell r="R552">
            <v>0</v>
          </cell>
          <cell r="S552">
            <v>0</v>
          </cell>
          <cell r="T552">
            <v>7.7</v>
          </cell>
          <cell r="U552" t="e">
            <v>#N/A</v>
          </cell>
          <cell r="V552" t="e">
            <v>#N/A</v>
          </cell>
          <cell r="W552" t="e">
            <v>#N/A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</row>
        <row r="553">
          <cell r="B553" t="str">
            <v>U18 330 70</v>
          </cell>
          <cell r="C553">
            <v>0</v>
          </cell>
          <cell r="D553">
            <v>0</v>
          </cell>
          <cell r="E553">
            <v>78</v>
          </cell>
          <cell r="F553" t="e">
            <v>#N/A</v>
          </cell>
          <cell r="G553" t="e">
            <v>#N/A</v>
          </cell>
          <cell r="H553">
            <v>0</v>
          </cell>
          <cell r="I553">
            <v>5.5</v>
          </cell>
          <cell r="J553">
            <v>330</v>
          </cell>
          <cell r="K553">
            <v>70</v>
          </cell>
          <cell r="L553" t="e">
            <v>#N/A</v>
          </cell>
          <cell r="M553">
            <v>200</v>
          </cell>
          <cell r="N553" t="e">
            <v>#N/A</v>
          </cell>
          <cell r="O553" t="e">
            <v>#N/A</v>
          </cell>
          <cell r="P553" t="e">
            <v>#N/A</v>
          </cell>
          <cell r="Q553">
            <v>0</v>
          </cell>
          <cell r="R553">
            <v>0</v>
          </cell>
          <cell r="S553">
            <v>0</v>
          </cell>
          <cell r="T553">
            <v>7.7</v>
          </cell>
          <cell r="U553" t="e">
            <v>#N/A</v>
          </cell>
          <cell r="V553" t="e">
            <v>#N/A</v>
          </cell>
          <cell r="W553" t="e">
            <v>#N/A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</row>
        <row r="554">
          <cell r="B554" t="str">
            <v>U18 330 75</v>
          </cell>
          <cell r="C554">
            <v>0</v>
          </cell>
          <cell r="D554">
            <v>0</v>
          </cell>
          <cell r="E554">
            <v>82.5</v>
          </cell>
          <cell r="F554" t="e">
            <v>#N/A</v>
          </cell>
          <cell r="G554" t="e">
            <v>#N/A</v>
          </cell>
          <cell r="H554">
            <v>0</v>
          </cell>
          <cell r="I554">
            <v>5.5</v>
          </cell>
          <cell r="J554">
            <v>330</v>
          </cell>
          <cell r="K554">
            <v>75</v>
          </cell>
          <cell r="L554" t="e">
            <v>#N/A</v>
          </cell>
          <cell r="M554">
            <v>200</v>
          </cell>
          <cell r="N554" t="e">
            <v>#N/A</v>
          </cell>
          <cell r="O554" t="e">
            <v>#N/A</v>
          </cell>
          <cell r="P554" t="e">
            <v>#N/A</v>
          </cell>
          <cell r="Q554">
            <v>0</v>
          </cell>
          <cell r="R554">
            <v>0</v>
          </cell>
          <cell r="S554">
            <v>0</v>
          </cell>
          <cell r="T554">
            <v>7.7</v>
          </cell>
          <cell r="U554" t="e">
            <v>#N/A</v>
          </cell>
          <cell r="V554" t="e">
            <v>#N/A</v>
          </cell>
          <cell r="W554" t="e">
            <v>#N/A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5">
          <cell r="B555" t="str">
            <v>U18 330 80</v>
          </cell>
          <cell r="C555">
            <v>0</v>
          </cell>
          <cell r="D555">
            <v>0</v>
          </cell>
          <cell r="E555">
            <v>87</v>
          </cell>
          <cell r="F555" t="e">
            <v>#N/A</v>
          </cell>
          <cell r="G555" t="e">
            <v>#N/A</v>
          </cell>
          <cell r="H555">
            <v>0</v>
          </cell>
          <cell r="I555">
            <v>5.5</v>
          </cell>
          <cell r="J555">
            <v>330</v>
          </cell>
          <cell r="K555">
            <v>80</v>
          </cell>
          <cell r="L555" t="e">
            <v>#N/A</v>
          </cell>
          <cell r="M555">
            <v>200</v>
          </cell>
          <cell r="N555" t="e">
            <v>#N/A</v>
          </cell>
          <cell r="O555" t="e">
            <v>#N/A</v>
          </cell>
          <cell r="P555" t="e">
            <v>#N/A</v>
          </cell>
          <cell r="Q555">
            <v>0</v>
          </cell>
          <cell r="R555">
            <v>0</v>
          </cell>
          <cell r="S555">
            <v>0</v>
          </cell>
          <cell r="T555">
            <v>7.7</v>
          </cell>
          <cell r="U555" t="e">
            <v>#N/A</v>
          </cell>
          <cell r="V555" t="e">
            <v>#N/A</v>
          </cell>
          <cell r="W555" t="e">
            <v>#N/A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</row>
        <row r="556">
          <cell r="B556" t="str">
            <v>U18 330 85</v>
          </cell>
          <cell r="C556">
            <v>0</v>
          </cell>
          <cell r="D556">
            <v>3.9</v>
          </cell>
          <cell r="E556">
            <v>91.5</v>
          </cell>
          <cell r="F556" t="e">
            <v>#N/A</v>
          </cell>
          <cell r="G556" t="e">
            <v>#N/A</v>
          </cell>
          <cell r="H556">
            <v>0</v>
          </cell>
          <cell r="I556">
            <v>5.5</v>
          </cell>
          <cell r="J556">
            <v>330</v>
          </cell>
          <cell r="K556">
            <v>85</v>
          </cell>
          <cell r="L556" t="e">
            <v>#N/A</v>
          </cell>
          <cell r="M556">
            <v>200</v>
          </cell>
          <cell r="N556" t="e">
            <v>#N/A</v>
          </cell>
          <cell r="O556" t="e">
            <v>#N/A</v>
          </cell>
          <cell r="P556" t="e">
            <v>#N/A</v>
          </cell>
          <cell r="Q556">
            <v>0</v>
          </cell>
          <cell r="R556">
            <v>0</v>
          </cell>
          <cell r="S556">
            <v>0</v>
          </cell>
          <cell r="T556">
            <v>7.7</v>
          </cell>
          <cell r="U556" t="e">
            <v>#N/A</v>
          </cell>
          <cell r="V556" t="e">
            <v>#N/A</v>
          </cell>
          <cell r="W556" t="e">
            <v>#N/A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</row>
        <row r="557">
          <cell r="B557" t="str">
            <v>U18 330 90</v>
          </cell>
          <cell r="C557" t="str">
            <v>VERTI 3010TP</v>
          </cell>
          <cell r="D557">
            <v>3.5</v>
          </cell>
          <cell r="E557">
            <v>96</v>
          </cell>
          <cell r="F557">
            <v>25</v>
          </cell>
          <cell r="G557">
            <v>25</v>
          </cell>
          <cell r="H557" t="str">
            <v>NW 125-250G SS/GP</v>
          </cell>
          <cell r="I557">
            <v>270</v>
          </cell>
          <cell r="J557">
            <v>330</v>
          </cell>
          <cell r="K557">
            <v>90</v>
          </cell>
          <cell r="L557">
            <v>1.8674179989449053</v>
          </cell>
          <cell r="M557">
            <v>200</v>
          </cell>
          <cell r="N557">
            <v>250</v>
          </cell>
          <cell r="O557">
            <v>150</v>
          </cell>
          <cell r="P557">
            <v>125</v>
          </cell>
          <cell r="Q557">
            <v>264</v>
          </cell>
          <cell r="R557" t="str">
            <v>NW 125-250G SS/GP</v>
          </cell>
          <cell r="S557">
            <v>264</v>
          </cell>
          <cell r="T557">
            <v>330</v>
          </cell>
          <cell r="U557">
            <v>150</v>
          </cell>
          <cell r="V557">
            <v>125</v>
          </cell>
          <cell r="W557" t="str">
            <v>CI3B330/125/125/J25</v>
          </cell>
          <cell r="X557">
            <v>1200</v>
          </cell>
          <cell r="Y557">
            <v>1850</v>
          </cell>
          <cell r="Z557">
            <v>2350</v>
          </cell>
          <cell r="AA557">
            <v>1300</v>
          </cell>
          <cell r="AB557">
            <v>2140</v>
          </cell>
          <cell r="AC557">
            <v>2350</v>
          </cell>
          <cell r="AD557">
            <v>1500</v>
          </cell>
          <cell r="AE557">
            <v>2280</v>
          </cell>
          <cell r="AF557">
            <v>2350</v>
          </cell>
          <cell r="AG557">
            <v>1500</v>
          </cell>
          <cell r="AH557">
            <v>2280</v>
          </cell>
          <cell r="AI557">
            <v>2350</v>
          </cell>
          <cell r="AJ557">
            <v>1500</v>
          </cell>
          <cell r="AK557">
            <v>2280</v>
          </cell>
          <cell r="AL557">
            <v>2350</v>
          </cell>
        </row>
        <row r="558">
          <cell r="B558" t="str">
            <v>U18 330 95</v>
          </cell>
          <cell r="C558">
            <v>0</v>
          </cell>
          <cell r="D558">
            <v>0</v>
          </cell>
          <cell r="E558">
            <v>100.5</v>
          </cell>
          <cell r="F558" t="e">
            <v>#N/A</v>
          </cell>
          <cell r="G558" t="e">
            <v>#N/A</v>
          </cell>
          <cell r="H558">
            <v>0</v>
          </cell>
          <cell r="I558">
            <v>5.5</v>
          </cell>
          <cell r="J558">
            <v>330</v>
          </cell>
          <cell r="K558">
            <v>95</v>
          </cell>
          <cell r="L558" t="e">
            <v>#N/A</v>
          </cell>
          <cell r="M558">
            <v>200</v>
          </cell>
          <cell r="N558" t="e">
            <v>#N/A</v>
          </cell>
          <cell r="O558" t="e">
            <v>#N/A</v>
          </cell>
          <cell r="P558" t="e">
            <v>#N/A</v>
          </cell>
          <cell r="Q558">
            <v>0</v>
          </cell>
          <cell r="R558">
            <v>0</v>
          </cell>
          <cell r="S558">
            <v>0</v>
          </cell>
          <cell r="T558">
            <v>7.7</v>
          </cell>
          <cell r="U558" t="e">
            <v>#N/A</v>
          </cell>
          <cell r="V558" t="e">
            <v>#N/A</v>
          </cell>
          <cell r="W558" t="e">
            <v>#N/A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</row>
        <row r="559">
          <cell r="B559" t="str">
            <v>U18 330 100</v>
          </cell>
          <cell r="C559">
            <v>0</v>
          </cell>
          <cell r="D559">
            <v>0</v>
          </cell>
          <cell r="E559">
            <v>105</v>
          </cell>
          <cell r="F559" t="e">
            <v>#N/A</v>
          </cell>
          <cell r="G559" t="e">
            <v>#N/A</v>
          </cell>
          <cell r="H559">
            <v>0</v>
          </cell>
          <cell r="I559">
            <v>5.5</v>
          </cell>
          <cell r="J559">
            <v>330</v>
          </cell>
          <cell r="K559">
            <v>100</v>
          </cell>
          <cell r="L559" t="e">
            <v>#N/A</v>
          </cell>
          <cell r="M559">
            <v>200</v>
          </cell>
          <cell r="N559" t="e">
            <v>#N/A</v>
          </cell>
          <cell r="O559" t="e">
            <v>#N/A</v>
          </cell>
          <cell r="P559" t="e">
            <v>#N/A</v>
          </cell>
          <cell r="Q559">
            <v>0</v>
          </cell>
          <cell r="R559">
            <v>0</v>
          </cell>
          <cell r="S559">
            <v>0</v>
          </cell>
          <cell r="T559">
            <v>7.7</v>
          </cell>
          <cell r="U559" t="e">
            <v>#N/A</v>
          </cell>
          <cell r="V559" t="e">
            <v>#N/A</v>
          </cell>
          <cell r="W559" t="e">
            <v>#N/A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</row>
        <row r="560">
          <cell r="B560" t="str">
            <v>U18 380 100</v>
          </cell>
          <cell r="C560" t="str">
            <v>VERTI 3010TP</v>
          </cell>
          <cell r="D560">
            <v>2.5</v>
          </cell>
          <cell r="E560">
            <v>87</v>
          </cell>
          <cell r="F560">
            <v>25</v>
          </cell>
          <cell r="G560">
            <v>25</v>
          </cell>
          <cell r="H560" t="str">
            <v>NW 125-250G SS/GP</v>
          </cell>
          <cell r="I560">
            <v>220</v>
          </cell>
          <cell r="J560">
            <v>380</v>
          </cell>
          <cell r="K560">
            <v>80</v>
          </cell>
          <cell r="L560">
            <v>1.4933056388869193</v>
          </cell>
          <cell r="M560">
            <v>200</v>
          </cell>
          <cell r="N560">
            <v>300</v>
          </cell>
          <cell r="O560">
            <v>150</v>
          </cell>
          <cell r="P560">
            <v>125</v>
          </cell>
          <cell r="Q560">
            <v>250</v>
          </cell>
          <cell r="R560" t="str">
            <v>NW 125-250G SS/GP</v>
          </cell>
          <cell r="S560">
            <v>250</v>
          </cell>
          <cell r="T560">
            <v>240</v>
          </cell>
          <cell r="U560">
            <v>150</v>
          </cell>
          <cell r="V560">
            <v>125</v>
          </cell>
          <cell r="W560" t="str">
            <v>CI3B380/125/125/J25</v>
          </cell>
          <cell r="X560">
            <v>1200</v>
          </cell>
          <cell r="Y560">
            <v>1850</v>
          </cell>
          <cell r="Z560">
            <v>2350</v>
          </cell>
          <cell r="AA560">
            <v>1300</v>
          </cell>
          <cell r="AB560">
            <v>2140</v>
          </cell>
          <cell r="AC560">
            <v>2350</v>
          </cell>
          <cell r="AD560">
            <v>1500</v>
          </cell>
          <cell r="AE560">
            <v>2280</v>
          </cell>
          <cell r="AF560">
            <v>2350</v>
          </cell>
          <cell r="AG560">
            <v>1500</v>
          </cell>
          <cell r="AH560">
            <v>2280</v>
          </cell>
          <cell r="AI560">
            <v>2350</v>
          </cell>
          <cell r="AJ560">
            <v>1500</v>
          </cell>
          <cell r="AK560">
            <v>2280</v>
          </cell>
          <cell r="AL560">
            <v>2350</v>
          </cell>
        </row>
        <row r="561">
          <cell r="B561" t="str">
            <v>U18 375 85</v>
          </cell>
          <cell r="C561" t="str">
            <v>VERTI 3010TP</v>
          </cell>
          <cell r="D561">
            <v>3.9</v>
          </cell>
          <cell r="E561">
            <v>91.5</v>
          </cell>
          <cell r="F561">
            <v>25</v>
          </cell>
          <cell r="G561">
            <v>25</v>
          </cell>
          <cell r="H561" t="str">
            <v>NW 125-250G SS/GP</v>
          </cell>
          <cell r="I561">
            <v>270</v>
          </cell>
          <cell r="J561">
            <v>375</v>
          </cell>
          <cell r="K561">
            <v>85</v>
          </cell>
          <cell r="L561">
            <v>1.4736568804805124</v>
          </cell>
          <cell r="M561">
            <v>200</v>
          </cell>
          <cell r="N561">
            <v>300</v>
          </cell>
          <cell r="O561">
            <v>150</v>
          </cell>
          <cell r="P561">
            <v>125</v>
          </cell>
          <cell r="Q561">
            <v>258</v>
          </cell>
          <cell r="R561" t="str">
            <v>NW 125-250G SS/GP</v>
          </cell>
          <cell r="S561">
            <v>258</v>
          </cell>
          <cell r="T561">
            <v>240</v>
          </cell>
          <cell r="U561">
            <v>150</v>
          </cell>
          <cell r="V561">
            <v>125</v>
          </cell>
          <cell r="W561" t="str">
            <v>CI3B375/125/125/J25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</row>
        <row r="562">
          <cell r="B562" t="str">
            <v>U18 400 85</v>
          </cell>
          <cell r="C562" t="str">
            <v>VERTI 3010TP</v>
          </cell>
          <cell r="D562">
            <v>3.9</v>
          </cell>
          <cell r="E562">
            <v>91.5</v>
          </cell>
          <cell r="F562">
            <v>25</v>
          </cell>
          <cell r="G562">
            <v>25</v>
          </cell>
          <cell r="H562" t="str">
            <v>NW 125-250G SS/GP</v>
          </cell>
          <cell r="I562">
            <v>270</v>
          </cell>
          <cell r="J562">
            <v>400</v>
          </cell>
          <cell r="K562">
            <v>85</v>
          </cell>
          <cell r="L562" t="e">
            <v>#N/A</v>
          </cell>
          <cell r="M562">
            <v>200</v>
          </cell>
          <cell r="N562" t="e">
            <v>#N/A</v>
          </cell>
          <cell r="O562">
            <v>150</v>
          </cell>
          <cell r="P562">
            <v>125</v>
          </cell>
          <cell r="Q562">
            <v>258</v>
          </cell>
          <cell r="R562" t="str">
            <v>NW 125-250G SS/GP</v>
          </cell>
          <cell r="S562">
            <v>258</v>
          </cell>
          <cell r="T562">
            <v>240</v>
          </cell>
          <cell r="U562">
            <v>150</v>
          </cell>
          <cell r="V562">
            <v>125</v>
          </cell>
          <cell r="W562" t="str">
            <v>CI3B400/125/125/J25</v>
          </cell>
          <cell r="X562">
            <v>900</v>
          </cell>
          <cell r="Y562">
            <v>2500</v>
          </cell>
          <cell r="Z562">
            <v>2500</v>
          </cell>
          <cell r="AA562">
            <v>1100</v>
          </cell>
          <cell r="AB562">
            <v>2500</v>
          </cell>
          <cell r="AC562">
            <v>2500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</row>
      </sheetData>
      <sheetData sheetId="3">
        <row r="1">
          <cell r="B1" t="str">
            <v>UEC 12 80</v>
          </cell>
        </row>
      </sheetData>
      <sheetData sheetId="4">
        <row r="50">
          <cell r="AK50" t="str">
            <v>J+E+D 2012</v>
          </cell>
        </row>
      </sheetData>
      <sheetData sheetId="5">
        <row r="4">
          <cell r="E4" t="str">
            <v>VERTI 254MP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4">
          <cell r="F4">
            <v>40</v>
          </cell>
        </row>
      </sheetData>
      <sheetData sheetId="11" refreshError="1"/>
      <sheetData sheetId="12">
        <row r="2">
          <cell r="A2" t="str">
            <v>J+E 2012</v>
          </cell>
          <cell r="B2">
            <v>0</v>
          </cell>
        </row>
        <row r="3">
          <cell r="A3" t="str">
            <v>J+D 2012</v>
          </cell>
          <cell r="B3">
            <v>0</v>
          </cell>
        </row>
        <row r="4">
          <cell r="A4" t="str">
            <v>J+E+E 2012</v>
          </cell>
          <cell r="B4">
            <v>0</v>
          </cell>
        </row>
        <row r="5">
          <cell r="A5" t="str">
            <v>J+D+D 2012</v>
          </cell>
          <cell r="B5">
            <v>0</v>
          </cell>
        </row>
        <row r="6">
          <cell r="A6" t="str">
            <v>J+E+D 2012</v>
          </cell>
          <cell r="B6">
            <v>0</v>
          </cell>
        </row>
        <row r="7">
          <cell r="A7" t="str">
            <v>J+E 2012 C MONOBLOC</v>
          </cell>
          <cell r="B7">
            <v>0</v>
          </cell>
        </row>
        <row r="8">
          <cell r="A8" t="str">
            <v>J+D U90</v>
          </cell>
          <cell r="B8">
            <v>0</v>
          </cell>
        </row>
        <row r="9">
          <cell r="A9" t="str">
            <v>J+E+E U90</v>
          </cell>
          <cell r="B9">
            <v>0</v>
          </cell>
        </row>
        <row r="10">
          <cell r="A10" t="str">
            <v>J+D+D U90</v>
          </cell>
          <cell r="B10">
            <v>0</v>
          </cell>
        </row>
        <row r="11">
          <cell r="A11" t="str">
            <v>J+E+D U90</v>
          </cell>
          <cell r="B11">
            <v>0</v>
          </cell>
        </row>
        <row r="12">
          <cell r="A12" t="str">
            <v>J+D+D+D 2012</v>
          </cell>
          <cell r="B12">
            <v>0</v>
          </cell>
        </row>
        <row r="13">
          <cell r="A13" t="str">
            <v>J+D 2018 S</v>
          </cell>
          <cell r="B13">
            <v>0</v>
          </cell>
        </row>
        <row r="14">
          <cell r="A14" t="str">
            <v>J+D 2018 S MOTOBOMBA</v>
          </cell>
          <cell r="B14">
            <v>0</v>
          </cell>
        </row>
        <row r="15">
          <cell r="A15" t="str">
            <v>J+E 2018 S MONOBLOC</v>
          </cell>
          <cell r="B15">
            <v>0</v>
          </cell>
        </row>
        <row r="16">
          <cell r="A16" t="str">
            <v>J+E 2018 S</v>
          </cell>
          <cell r="B16">
            <v>0</v>
          </cell>
        </row>
        <row r="17">
          <cell r="A17" t="str">
            <v>J+E+E 2018 S</v>
          </cell>
          <cell r="B17">
            <v>0</v>
          </cell>
        </row>
        <row r="18">
          <cell r="A18" t="str">
            <v>J+E+E 2018 S MONOBLOC</v>
          </cell>
          <cell r="B18">
            <v>0</v>
          </cell>
        </row>
        <row r="19">
          <cell r="A19" t="str">
            <v>J+D+D 2018 S</v>
          </cell>
          <cell r="B19">
            <v>0</v>
          </cell>
        </row>
        <row r="20">
          <cell r="A20" t="str">
            <v>J+D+D 2018 S MOTOBOMBA</v>
          </cell>
          <cell r="B20">
            <v>0</v>
          </cell>
        </row>
        <row r="21">
          <cell r="A21" t="str">
            <v>J+E+D 2018 S MOTOBOMBA MONOBLOC</v>
          </cell>
          <cell r="B21">
            <v>0</v>
          </cell>
        </row>
        <row r="22">
          <cell r="A22" t="str">
            <v>J+E+D 2018 S MONOBLOC</v>
          </cell>
          <cell r="B22">
            <v>0</v>
          </cell>
        </row>
        <row r="23">
          <cell r="A23" t="str">
            <v>J+E+D 2018 S MOTOBOMBA</v>
          </cell>
          <cell r="B23">
            <v>0</v>
          </cell>
        </row>
        <row r="24">
          <cell r="A24" t="str">
            <v>J+E+D 2018 S</v>
          </cell>
          <cell r="B24">
            <v>0</v>
          </cell>
        </row>
        <row r="25">
          <cell r="A25" t="str">
            <v>J+D+D+D 2018</v>
          </cell>
          <cell r="B25">
            <v>0</v>
          </cell>
        </row>
        <row r="26">
          <cell r="A26" t="str">
            <v>J+E 2018</v>
          </cell>
          <cell r="B26">
            <v>0</v>
          </cell>
        </row>
        <row r="27">
          <cell r="A27" t="str">
            <v>J+D 2018</v>
          </cell>
          <cell r="B27">
            <v>0</v>
          </cell>
        </row>
        <row r="28">
          <cell r="A28" t="str">
            <v>J+E+E 2018</v>
          </cell>
          <cell r="B28">
            <v>0</v>
          </cell>
        </row>
        <row r="29">
          <cell r="A29" t="str">
            <v>J+D+D 2018</v>
          </cell>
          <cell r="B29">
            <v>0</v>
          </cell>
        </row>
        <row r="30">
          <cell r="A30" t="str">
            <v>J+E+D 2018</v>
          </cell>
          <cell r="B30">
            <v>0</v>
          </cell>
        </row>
      </sheetData>
      <sheetData sheetId="13">
        <row r="45">
          <cell r="D45">
            <v>113.26953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8faf14d-763e-44fc-b0cd-2d15d0b930d9}">
  <sheetPr codeName="Hoja10"/>
  <dimension ref="B1:AE82"/>
  <sheetViews>
    <sheetView tabSelected="1" workbookViewId="0" topLeftCell="A1">
      <selection pane="topLeft" activeCell="B14" sqref="B14:I14"/>
    </sheetView>
  </sheetViews>
  <sheetFormatPr defaultColWidth="11.424285714285714" defaultRowHeight="15.05"/>
  <cols>
    <col min="1" max="1" width="4.714285714285714" customWidth="1"/>
    <col min="2" max="2" width="13.285714285714286" customWidth="1"/>
    <col min="3" max="3" width="30.285714285714285" bestFit="1" customWidth="1"/>
    <col min="4" max="4" width="7.714285714285714" bestFit="1" customWidth="1"/>
    <col min="5" max="5" width="5.714285714285714" bestFit="1" customWidth="1"/>
    <col min="6" max="7" width="5.714285714285714" style="54" customWidth="1"/>
    <col min="8" max="8" width="10.285714285714286" customWidth="1"/>
    <col min="9" max="9" width="6.285714285714286" bestFit="1" customWidth="1"/>
    <col min="10" max="10" width="3.857142857142857" customWidth="1"/>
    <col min="11" max="11" width="5.285714285714286" customWidth="1"/>
    <col min="12" max="12" width="11" bestFit="1" customWidth="1"/>
    <col min="13" max="13" width="7.571428571428571" bestFit="1" customWidth="1"/>
    <col min="14" max="14" width="9.142857142857142" customWidth="1"/>
    <col min="15" max="15" width="2.857142857142857" customWidth="1"/>
    <col min="16" max="16" width="5" bestFit="1" customWidth="1"/>
    <col min="17" max="17" width="6.714285714285714" bestFit="1" customWidth="1"/>
    <col min="18" max="18" width="8.857142857142858" customWidth="1"/>
    <col min="19" max="19" width="9" customWidth="1"/>
    <col min="20" max="21" width="9.428571428571429" customWidth="1"/>
    <col min="22" max="22" width="9.285714285714286" customWidth="1"/>
    <col min="23" max="23" width="9.714285714285714" customWidth="1"/>
    <col min="24" max="24" width="10.285714285714286" customWidth="1"/>
    <col min="25" max="25" width="9" customWidth="1"/>
    <col min="26" max="26" width="9.142857142857142" customWidth="1"/>
    <col min="27" max="27" width="8.714285714285714" customWidth="1"/>
    <col min="28" max="28" width="9.285714285714286" customWidth="1"/>
    <col min="29" max="29" width="10.714285714285714" bestFit="1" customWidth="1"/>
    <col min="30" max="30" width="12.857142857142858" customWidth="1"/>
    <col min="31" max="31" width="10.714285714285714" customWidth="1"/>
    <col min="32" max="56" width="2.7142857142857144" customWidth="1"/>
  </cols>
  <sheetData>
    <row r="1" spans="6:7" s="44" customFormat="1" ht="15.05">
      <c r="F1" s="54"/>
      <c r="G1" s="54"/>
    </row>
    <row r="2" spans="2:14" s="44" customFormat="1" ht="15.05" customHeight="1" thickBot="1">
      <c r="B2" s="137" t="s">
        <v>67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2:30" s="44" customFormat="1" ht="35.2" customHeight="1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P3" s="135" t="s">
        <v>0</v>
      </c>
      <c r="Q3" s="136"/>
      <c r="R3" s="67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50"/>
    </row>
    <row r="4" spans="2:30" ht="24.05" customHeight="1" thickBot="1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P4" s="64" t="s">
        <v>32</v>
      </c>
      <c r="Q4" s="69" t="s">
        <v>69</v>
      </c>
      <c r="R4" s="68" t="s">
        <v>61</v>
      </c>
      <c r="S4" s="65" t="s">
        <v>60</v>
      </c>
      <c r="T4" s="65" t="s">
        <v>85</v>
      </c>
      <c r="U4" s="65" t="s">
        <v>86</v>
      </c>
      <c r="V4" s="65" t="s">
        <v>95</v>
      </c>
      <c r="W4" s="65" t="s">
        <v>87</v>
      </c>
      <c r="X4" s="65" t="s">
        <v>88</v>
      </c>
      <c r="Y4" s="65" t="s">
        <v>89</v>
      </c>
      <c r="Z4" s="65" t="s">
        <v>90</v>
      </c>
      <c r="AA4" s="65" t="s">
        <v>91</v>
      </c>
      <c r="AB4" s="65" t="s">
        <v>92</v>
      </c>
      <c r="AC4" s="65" t="s">
        <v>93</v>
      </c>
      <c r="AD4" s="66" t="s">
        <v>94</v>
      </c>
    </row>
    <row r="5" spans="16:30" ht="15.75" customHeight="1" thickBot="1">
      <c r="P5" s="72">
        <v>13</v>
      </c>
      <c r="Q5" s="73" t="s">
        <v>70</v>
      </c>
      <c r="R5" s="78">
        <v>0.40000000000000002</v>
      </c>
      <c r="S5" s="79">
        <v>0.20000000000000001</v>
      </c>
      <c r="T5" s="79">
        <v>0.20000000000000001</v>
      </c>
      <c r="U5" s="79">
        <v>0.20000000000000001</v>
      </c>
      <c r="V5" s="79">
        <v>0.40000000000000002</v>
      </c>
      <c r="W5" s="79">
        <v>0.10000000000000001</v>
      </c>
      <c r="X5" s="79">
        <v>4.9000000000000004</v>
      </c>
      <c r="Y5" s="79">
        <v>0.29999999999999999</v>
      </c>
      <c r="Z5" s="79">
        <v>1</v>
      </c>
      <c r="AA5" s="79">
        <v>3.6000000000000001</v>
      </c>
      <c r="AB5" s="79">
        <v>0.40000000000000002</v>
      </c>
      <c r="AC5" s="79">
        <v>1.1000000000000001</v>
      </c>
      <c r="AD5" s="80">
        <v>1.6000000000000001</v>
      </c>
    </row>
    <row r="6" spans="2:31" ht="15.75" thickBot="1">
      <c r="B6" s="104" t="s">
        <v>45</v>
      </c>
      <c r="C6" s="105"/>
      <c r="D6" s="105"/>
      <c r="E6" s="106"/>
      <c r="F6" s="59"/>
      <c r="G6" s="59"/>
      <c r="H6" s="114" t="s">
        <v>48</v>
      </c>
      <c r="I6" s="115"/>
      <c r="K6" s="107" t="s">
        <v>49</v>
      </c>
      <c r="L6" s="108"/>
      <c r="M6" s="108"/>
      <c r="N6" s="109"/>
      <c r="P6" s="70">
        <v>19</v>
      </c>
      <c r="Q6" s="71" t="s">
        <v>71</v>
      </c>
      <c r="R6" s="81">
        <v>0.59999999999999998</v>
      </c>
      <c r="S6" s="82">
        <v>0.29999999999999999</v>
      </c>
      <c r="T6" s="82">
        <v>0.20000000000000001</v>
      </c>
      <c r="U6" s="82">
        <v>0.29999999999999999</v>
      </c>
      <c r="V6" s="82">
        <v>0.5</v>
      </c>
      <c r="W6" s="82">
        <v>0.10000000000000001</v>
      </c>
      <c r="X6" s="82">
        <v>6.7000000000000002</v>
      </c>
      <c r="Y6" s="82">
        <v>0.40000000000000002</v>
      </c>
      <c r="Z6" s="82">
        <v>1.3999999999999999</v>
      </c>
      <c r="AA6" s="82">
        <v>5.5999999999999996</v>
      </c>
      <c r="AB6" s="82">
        <v>0.5</v>
      </c>
      <c r="AC6" s="82">
        <v>1.6000000000000001</v>
      </c>
      <c r="AD6" s="83">
        <v>2.3999999999999999</v>
      </c>
      <c r="AE6" s="54"/>
    </row>
    <row r="7" spans="2:31" ht="15.75" thickBot="1">
      <c r="B7" s="138"/>
      <c r="C7" s="139"/>
      <c r="D7" s="139"/>
      <c r="E7" s="139"/>
      <c r="F7" s="139"/>
      <c r="G7" s="139"/>
      <c r="H7" s="139"/>
      <c r="I7" s="140"/>
      <c r="K7" s="110" t="s">
        <v>47</v>
      </c>
      <c r="L7" s="111"/>
      <c r="M7" s="111"/>
      <c r="N7" s="111"/>
      <c r="O7" s="51"/>
      <c r="P7" s="74">
        <v>25</v>
      </c>
      <c r="Q7" s="75" t="s">
        <v>72</v>
      </c>
      <c r="R7" s="84">
        <v>0.69999999999999996</v>
      </c>
      <c r="S7" s="85">
        <v>0.29999999999999999</v>
      </c>
      <c r="T7" s="85">
        <v>0.20000000000000001</v>
      </c>
      <c r="U7" s="85">
        <v>0.29999999999999999</v>
      </c>
      <c r="V7" s="85">
        <v>0.69999999999999996</v>
      </c>
      <c r="W7" s="85">
        <v>0.20000000000000001</v>
      </c>
      <c r="X7" s="85">
        <v>8.1999999999999993</v>
      </c>
      <c r="Y7" s="85">
        <v>0.5</v>
      </c>
      <c r="Z7" s="85">
        <v>1.7</v>
      </c>
      <c r="AA7" s="85">
        <v>7.2999999999999998</v>
      </c>
      <c r="AB7" s="85">
        <v>0.69999999999999996</v>
      </c>
      <c r="AC7" s="85">
        <v>2.1000000000000001</v>
      </c>
      <c r="AD7" s="86">
        <v>3.2000000000000002</v>
      </c>
      <c r="AE7" s="54"/>
    </row>
    <row r="8" spans="2:31" ht="15.75" customHeight="1" thickBot="1">
      <c r="B8" s="35" t="s">
        <v>47</v>
      </c>
      <c r="C8" s="38" t="s">
        <v>41</v>
      </c>
      <c r="D8" s="146">
        <v>12</v>
      </c>
      <c r="E8" s="38" t="s">
        <v>34</v>
      </c>
      <c r="F8" s="38"/>
      <c r="G8" s="38"/>
      <c r="H8" s="14"/>
      <c r="I8" s="15"/>
      <c r="K8" s="28">
        <v>77</v>
      </c>
      <c r="L8" s="29" t="s">
        <v>33</v>
      </c>
      <c r="M8" s="31">
        <f>K8*3.6</f>
        <v>277.19999999999999</v>
      </c>
      <c r="N8" s="30" t="s">
        <v>34</v>
      </c>
      <c r="O8" s="51"/>
      <c r="P8" s="70">
        <v>32</v>
      </c>
      <c r="Q8" s="71" t="s">
        <v>73</v>
      </c>
      <c r="R8" s="81">
        <v>0.90000000000000002</v>
      </c>
      <c r="S8" s="82">
        <v>0.40000000000000002</v>
      </c>
      <c r="T8" s="82">
        <v>0.29999999999999999</v>
      </c>
      <c r="U8" s="82">
        <v>0.40000000000000002</v>
      </c>
      <c r="V8" s="82">
        <v>0.90000000000000002</v>
      </c>
      <c r="W8" s="82">
        <v>0.20000000000000001</v>
      </c>
      <c r="X8" s="82">
        <v>11.300000000000001</v>
      </c>
      <c r="Y8" s="82">
        <v>0.69999999999999996</v>
      </c>
      <c r="Z8" s="82">
        <v>2.2999999999999998</v>
      </c>
      <c r="AA8" s="82">
        <v>10</v>
      </c>
      <c r="AB8" s="82">
        <v>0.90000000000000002</v>
      </c>
      <c r="AC8" s="82">
        <v>2.7000000000000002</v>
      </c>
      <c r="AD8" s="83">
        <v>4</v>
      </c>
      <c r="AE8" s="54"/>
    </row>
    <row r="9" spans="2:31" ht="15.05">
      <c r="B9" s="11"/>
      <c r="C9" s="1"/>
      <c r="D9" s="147" t="s">
        <v>58</v>
      </c>
      <c r="E9" s="1"/>
      <c r="F9" s="1"/>
      <c r="G9" s="1"/>
      <c r="H9" s="12"/>
      <c r="I9" s="13"/>
      <c r="K9" s="23">
        <v>200</v>
      </c>
      <c r="L9" s="46" t="s">
        <v>50</v>
      </c>
      <c r="M9" s="47">
        <f>K9/1000*60</f>
        <v>12</v>
      </c>
      <c r="N9" s="19" t="s">
        <v>34</v>
      </c>
      <c r="O9" s="51"/>
      <c r="P9" s="74">
        <v>38</v>
      </c>
      <c r="Q9" s="75" t="s">
        <v>74</v>
      </c>
      <c r="R9" s="84">
        <v>1.1000000000000001</v>
      </c>
      <c r="S9" s="85">
        <v>0.5</v>
      </c>
      <c r="T9" s="85">
        <v>0.29999999999999999</v>
      </c>
      <c r="U9" s="85">
        <v>0.5</v>
      </c>
      <c r="V9" s="85">
        <v>1</v>
      </c>
      <c r="W9" s="85">
        <v>0.29999999999999999</v>
      </c>
      <c r="X9" s="85">
        <v>13.4</v>
      </c>
      <c r="Y9" s="85">
        <v>0.90000000000000002</v>
      </c>
      <c r="Z9" s="85">
        <v>2.7999999999999998</v>
      </c>
      <c r="AA9" s="85">
        <v>11.6</v>
      </c>
      <c r="AB9" s="85">
        <v>1</v>
      </c>
      <c r="AC9" s="85">
        <v>3.2000000000000002</v>
      </c>
      <c r="AD9" s="86">
        <v>4.7999999999999998</v>
      </c>
      <c r="AE9" s="54"/>
    </row>
    <row r="10" spans="2:31" ht="15.75" thickBot="1">
      <c r="B10" s="11"/>
      <c r="C10" s="1"/>
      <c r="D10" s="147" t="s">
        <v>58</v>
      </c>
      <c r="E10" s="1"/>
      <c r="F10" s="1"/>
      <c r="G10" s="1"/>
      <c r="H10" s="12"/>
      <c r="I10" s="13"/>
      <c r="K10" s="23">
        <v>25</v>
      </c>
      <c r="L10" s="46" t="s">
        <v>34</v>
      </c>
      <c r="M10" s="47">
        <f>K10/3.6</f>
        <v>6.9444444444444446</v>
      </c>
      <c r="N10" s="19" t="s">
        <v>33</v>
      </c>
      <c r="O10" s="51"/>
      <c r="P10" s="70">
        <v>50</v>
      </c>
      <c r="Q10" s="71" t="s">
        <v>75</v>
      </c>
      <c r="R10" s="81">
        <v>1.3999999999999999</v>
      </c>
      <c r="S10" s="82">
        <v>0.59999999999999998</v>
      </c>
      <c r="T10" s="82">
        <v>0.40000000000000002</v>
      </c>
      <c r="U10" s="82">
        <v>0.69999999999999996</v>
      </c>
      <c r="V10" s="87">
        <v>1.5</v>
      </c>
      <c r="W10" s="82">
        <v>0.40000000000000002</v>
      </c>
      <c r="X10" s="82">
        <v>17.399999999999999</v>
      </c>
      <c r="Y10" s="82">
        <v>1.1000000000000001</v>
      </c>
      <c r="Z10" s="82">
        <v>3.5</v>
      </c>
      <c r="AA10" s="82">
        <v>14</v>
      </c>
      <c r="AB10" s="82">
        <v>1.5</v>
      </c>
      <c r="AC10" s="82">
        <v>4.2000000000000002</v>
      </c>
      <c r="AD10" s="83">
        <v>6.4000000000000004</v>
      </c>
      <c r="AE10" s="54"/>
    </row>
    <row r="11" spans="2:31" ht="15.05">
      <c r="B11" s="110" t="s">
        <v>31</v>
      </c>
      <c r="C11" s="36" t="s">
        <v>99</v>
      </c>
      <c r="D11" s="148">
        <v>1.5</v>
      </c>
      <c r="E11" s="41" t="s">
        <v>1</v>
      </c>
      <c r="F11" s="41"/>
      <c r="G11" s="41"/>
      <c r="H11" s="116">
        <f>D11+(10.674/(D13^1.852))*(D11/((D12/1000)^4.87))*((D8*0.0002778)^1.852)</f>
        <v>1.609105646413449</v>
      </c>
      <c r="I11" s="119" t="s">
        <v>40</v>
      </c>
      <c r="K11" s="23">
        <v>25</v>
      </c>
      <c r="L11" s="46" t="s">
        <v>34</v>
      </c>
      <c r="M11" s="47">
        <f>K11/60*1000</f>
        <v>416.66666666666669</v>
      </c>
      <c r="N11" s="19" t="s">
        <v>50</v>
      </c>
      <c r="O11" s="51"/>
      <c r="P11" s="74">
        <v>63</v>
      </c>
      <c r="Q11" s="75" t="s">
        <v>76</v>
      </c>
      <c r="R11" s="84">
        <v>1.7</v>
      </c>
      <c r="S11" s="85">
        <v>0.80000000000000004</v>
      </c>
      <c r="T11" s="85">
        <v>0.5</v>
      </c>
      <c r="U11" s="85">
        <v>0.90000000000000002</v>
      </c>
      <c r="V11" s="85">
        <v>1.8999999999999999</v>
      </c>
      <c r="W11" s="85">
        <v>0.40000000000000002</v>
      </c>
      <c r="X11" s="85">
        <v>21</v>
      </c>
      <c r="Y11" s="85">
        <v>1.3</v>
      </c>
      <c r="Z11" s="85">
        <v>4.2999999999999998</v>
      </c>
      <c r="AA11" s="85">
        <v>17</v>
      </c>
      <c r="AB11" s="85">
        <v>1.8999999999999999</v>
      </c>
      <c r="AC11" s="85">
        <v>5.2000000000000002</v>
      </c>
      <c r="AD11" s="86">
        <v>8.0999999999999996</v>
      </c>
      <c r="AE11" s="54"/>
    </row>
    <row r="12" spans="2:31" ht="15.05">
      <c r="B12" s="145"/>
      <c r="C12" s="57" t="s">
        <v>62</v>
      </c>
      <c r="D12" s="149">
        <v>50</v>
      </c>
      <c r="E12" s="58" t="s">
        <v>32</v>
      </c>
      <c r="F12" s="58"/>
      <c r="G12" s="58"/>
      <c r="H12" s="117"/>
      <c r="I12" s="120"/>
      <c r="K12" s="23">
        <v>390</v>
      </c>
      <c r="L12" s="46" t="s">
        <v>57</v>
      </c>
      <c r="M12" s="47">
        <f>K12/60</f>
        <v>6.5</v>
      </c>
      <c r="N12" s="19" t="s">
        <v>50</v>
      </c>
      <c r="O12" s="51"/>
      <c r="P12" s="70">
        <v>75</v>
      </c>
      <c r="Q12" s="71" t="s">
        <v>77</v>
      </c>
      <c r="R12" s="81">
        <v>2.1000000000000001</v>
      </c>
      <c r="S12" s="82">
        <v>1</v>
      </c>
      <c r="T12" s="82">
        <v>0.59999999999999998</v>
      </c>
      <c r="U12" s="82">
        <v>1.1000000000000001</v>
      </c>
      <c r="V12" s="82">
        <v>2.2000000000000002</v>
      </c>
      <c r="W12" s="82">
        <v>0.5</v>
      </c>
      <c r="X12" s="82">
        <v>26</v>
      </c>
      <c r="Y12" s="82">
        <v>1.6000000000000001</v>
      </c>
      <c r="Z12" s="82">
        <v>5.2000000000000002</v>
      </c>
      <c r="AA12" s="82">
        <v>20</v>
      </c>
      <c r="AB12" s="82">
        <v>2.2000000000000002</v>
      </c>
      <c r="AC12" s="82">
        <v>6.2999999999999998</v>
      </c>
      <c r="AD12" s="83">
        <v>9.6999999999999993</v>
      </c>
      <c r="AE12" s="54"/>
    </row>
    <row r="13" spans="2:31" ht="15.75" thickBot="1">
      <c r="B13" s="112"/>
      <c r="C13" s="39" t="s">
        <v>42</v>
      </c>
      <c r="D13" s="161">
        <v>130</v>
      </c>
      <c r="E13" s="43"/>
      <c r="F13" s="43"/>
      <c r="G13" s="43"/>
      <c r="H13" s="118"/>
      <c r="I13" s="121"/>
      <c r="K13" s="24">
        <v>90</v>
      </c>
      <c r="L13" s="20" t="s">
        <v>68</v>
      </c>
      <c r="M13" s="22">
        <f>K13*0.27276595596</f>
        <v>24.548936036399997</v>
      </c>
      <c r="N13" s="21" t="s">
        <v>34</v>
      </c>
      <c r="O13" s="51"/>
      <c r="P13" s="74">
        <v>100</v>
      </c>
      <c r="Q13" s="75" t="s">
        <v>78</v>
      </c>
      <c r="R13" s="84">
        <v>2.7999999999999998</v>
      </c>
      <c r="S13" s="85">
        <v>1.3</v>
      </c>
      <c r="T13" s="85">
        <v>0.69999999999999996</v>
      </c>
      <c r="U13" s="85">
        <v>1.6000000000000001</v>
      </c>
      <c r="V13" s="85">
        <v>3.2000000000000002</v>
      </c>
      <c r="W13" s="85">
        <v>0.69999999999999996</v>
      </c>
      <c r="X13" s="85">
        <v>34</v>
      </c>
      <c r="Y13" s="85">
        <v>2.1000000000000001</v>
      </c>
      <c r="Z13" s="85">
        <v>6.7000000000000002</v>
      </c>
      <c r="AA13" s="85">
        <v>23</v>
      </c>
      <c r="AB13" s="85">
        <v>3.2000000000000002</v>
      </c>
      <c r="AC13" s="85">
        <v>6.4000000000000004</v>
      </c>
      <c r="AD13" s="86">
        <v>12.9</v>
      </c>
      <c r="AE13" s="54"/>
    </row>
    <row r="14" spans="2:31" ht="15.75" thickBot="1">
      <c r="B14" s="126"/>
      <c r="C14" s="127"/>
      <c r="D14" s="127"/>
      <c r="E14" s="127"/>
      <c r="F14" s="127"/>
      <c r="G14" s="127"/>
      <c r="H14" s="127"/>
      <c r="I14" s="128"/>
      <c r="K14" s="112" t="s">
        <v>51</v>
      </c>
      <c r="L14" s="113"/>
      <c r="M14" s="113"/>
      <c r="N14" s="113"/>
      <c r="O14" s="51"/>
      <c r="P14" s="70">
        <v>125</v>
      </c>
      <c r="Q14" s="71" t="s">
        <v>79</v>
      </c>
      <c r="R14" s="81">
        <v>3.7000000000000002</v>
      </c>
      <c r="S14" s="82">
        <v>1.6000000000000001</v>
      </c>
      <c r="T14" s="82">
        <v>0.90000000000000002</v>
      </c>
      <c r="U14" s="82">
        <v>2</v>
      </c>
      <c r="V14" s="82">
        <v>4</v>
      </c>
      <c r="W14" s="82">
        <v>0.90000000000000002</v>
      </c>
      <c r="X14" s="82">
        <v>43</v>
      </c>
      <c r="Y14" s="82">
        <v>2.7000000000000002</v>
      </c>
      <c r="Z14" s="82">
        <v>8.4000000000000004</v>
      </c>
      <c r="AA14" s="82">
        <v>30</v>
      </c>
      <c r="AB14" s="82">
        <v>4</v>
      </c>
      <c r="AC14" s="82">
        <v>10.4</v>
      </c>
      <c r="AD14" s="83">
        <v>16.100000000000001</v>
      </c>
      <c r="AE14" s="54"/>
    </row>
    <row r="15" spans="2:31" ht="15.05" customHeight="1">
      <c r="B15" s="132" t="s">
        <v>55</v>
      </c>
      <c r="C15" s="36" t="s">
        <v>98</v>
      </c>
      <c r="D15" s="148">
        <v>50</v>
      </c>
      <c r="E15" s="41" t="s">
        <v>32</v>
      </c>
      <c r="F15" s="41"/>
      <c r="G15" s="41"/>
      <c r="H15" s="116">
        <f>(10.674/(D13^1.852))*(F29/((D15/1000)^4.87))*((D8*0.0002778)^1.852)</f>
        <v>1.5274790497882853</v>
      </c>
      <c r="I15" s="119" t="s">
        <v>40</v>
      </c>
      <c r="K15" s="23">
        <v>65</v>
      </c>
      <c r="L15" t="s">
        <v>32</v>
      </c>
      <c r="M15" s="2">
        <f>K15/25.4</f>
        <v>2.5590551181102366</v>
      </c>
      <c r="N15" s="19" t="s">
        <v>52</v>
      </c>
      <c r="P15" s="74">
        <v>150</v>
      </c>
      <c r="Q15" s="75" t="s">
        <v>80</v>
      </c>
      <c r="R15" s="84">
        <v>4.2999999999999998</v>
      </c>
      <c r="S15" s="85">
        <v>1.8999999999999999</v>
      </c>
      <c r="T15" s="85">
        <v>1.1000000000000001</v>
      </c>
      <c r="U15" s="85">
        <v>2.5</v>
      </c>
      <c r="V15" s="85">
        <v>5</v>
      </c>
      <c r="W15" s="85">
        <v>1.1000000000000001</v>
      </c>
      <c r="X15" s="85">
        <v>51</v>
      </c>
      <c r="Y15" s="85">
        <v>3.3999999999999999</v>
      </c>
      <c r="Z15" s="85">
        <v>10</v>
      </c>
      <c r="AA15" s="85">
        <v>39</v>
      </c>
      <c r="AB15" s="85">
        <v>5</v>
      </c>
      <c r="AC15" s="85">
        <v>12.5</v>
      </c>
      <c r="AD15" s="86">
        <v>19.300000000000001</v>
      </c>
      <c r="AE15" s="54"/>
    </row>
    <row r="16" spans="2:30" ht="15.75" thickBot="1">
      <c r="B16" s="133"/>
      <c r="C16" s="57" t="str">
        <f>R4</f>
        <v>Codo 90º</v>
      </c>
      <c r="D16" s="149">
        <v>5</v>
      </c>
      <c r="E16" s="58" t="s">
        <v>59</v>
      </c>
      <c r="F16" s="62">
        <f t="shared" si="0" ref="F16:F28">D16*(INDEX($P$4:$AD$19,MATCH($D$15,$P$4:$P$19,0),MATCH(C16,$P$4:$AD$4,0)))</f>
        <v>7</v>
      </c>
      <c r="G16" s="58" t="s">
        <v>97</v>
      </c>
      <c r="H16" s="117"/>
      <c r="I16" s="120"/>
      <c r="K16" s="24">
        <v>3</v>
      </c>
      <c r="L16" s="20" t="s">
        <v>52</v>
      </c>
      <c r="M16" s="20">
        <f>K16*25.4</f>
        <v>76.199999999999989</v>
      </c>
      <c r="N16" s="21" t="s">
        <v>32</v>
      </c>
      <c r="P16" s="70">
        <v>200</v>
      </c>
      <c r="Q16" s="71" t="s">
        <v>81</v>
      </c>
      <c r="R16" s="81">
        <v>5.5</v>
      </c>
      <c r="S16" s="82">
        <v>2.3999999999999999</v>
      </c>
      <c r="T16" s="82">
        <v>1.5</v>
      </c>
      <c r="U16" s="82">
        <v>3.5</v>
      </c>
      <c r="V16" s="82">
        <v>6</v>
      </c>
      <c r="W16" s="82">
        <v>1.3999999999999999</v>
      </c>
      <c r="X16" s="82">
        <v>67</v>
      </c>
      <c r="Y16" s="82">
        <v>4.2999999999999998</v>
      </c>
      <c r="Z16" s="82">
        <v>13</v>
      </c>
      <c r="AA16" s="82">
        <v>52</v>
      </c>
      <c r="AB16" s="82">
        <v>6</v>
      </c>
      <c r="AC16" s="82">
        <v>16</v>
      </c>
      <c r="AD16" s="83">
        <v>25</v>
      </c>
    </row>
    <row r="17" spans="2:30" ht="15.05">
      <c r="B17" s="133"/>
      <c r="C17" s="57" t="str">
        <f>S4</f>
        <v>Curva 90º</v>
      </c>
      <c r="D17" s="149">
        <v>0</v>
      </c>
      <c r="E17" s="58" t="s">
        <v>59</v>
      </c>
      <c r="F17" s="62">
        <f t="shared" si="0"/>
        <v>0</v>
      </c>
      <c r="G17" s="58" t="s">
        <v>97</v>
      </c>
      <c r="H17" s="117"/>
      <c r="I17" s="120"/>
      <c r="P17" s="74">
        <v>250</v>
      </c>
      <c r="Q17" s="75" t="s">
        <v>82</v>
      </c>
      <c r="R17" s="84">
        <v>6.7000000000000002</v>
      </c>
      <c r="S17" s="85">
        <v>3</v>
      </c>
      <c r="T17" s="85">
        <v>1.8</v>
      </c>
      <c r="U17" s="85">
        <v>4.5</v>
      </c>
      <c r="V17" s="85">
        <v>7.5</v>
      </c>
      <c r="W17" s="85">
        <v>1.7</v>
      </c>
      <c r="X17" s="85">
        <v>85</v>
      </c>
      <c r="Y17" s="85">
        <v>5.5</v>
      </c>
      <c r="Z17" s="85">
        <v>16</v>
      </c>
      <c r="AA17" s="85">
        <v>65</v>
      </c>
      <c r="AB17" s="85">
        <v>7.5</v>
      </c>
      <c r="AC17" s="85">
        <v>20</v>
      </c>
      <c r="AD17" s="86">
        <v>32</v>
      </c>
    </row>
    <row r="18" spans="2:30" ht="15.75" thickBot="1">
      <c r="B18" s="133"/>
      <c r="C18" s="57" t="str">
        <f>T4</f>
        <v>Curva 45º</v>
      </c>
      <c r="D18" s="149">
        <v>0</v>
      </c>
      <c r="E18" s="58" t="s">
        <v>59</v>
      </c>
      <c r="F18" s="62">
        <f t="shared" si="0"/>
        <v>0</v>
      </c>
      <c r="G18" s="58" t="s">
        <v>97</v>
      </c>
      <c r="H18" s="117"/>
      <c r="I18" s="120"/>
      <c r="P18" s="70">
        <v>300</v>
      </c>
      <c r="Q18" s="71" t="s">
        <v>83</v>
      </c>
      <c r="R18" s="81">
        <v>7.9000000000000004</v>
      </c>
      <c r="S18" s="82">
        <v>3.6000000000000001</v>
      </c>
      <c r="T18" s="82">
        <v>2.2000000000000002</v>
      </c>
      <c r="U18" s="82">
        <v>5.5</v>
      </c>
      <c r="V18" s="82">
        <v>9</v>
      </c>
      <c r="W18" s="82">
        <v>2.1000000000000001</v>
      </c>
      <c r="X18" s="82">
        <v>102</v>
      </c>
      <c r="Y18" s="82">
        <v>6.0999999999999996</v>
      </c>
      <c r="Z18" s="82">
        <v>19</v>
      </c>
      <c r="AA18" s="82">
        <v>78</v>
      </c>
      <c r="AB18" s="82">
        <v>9</v>
      </c>
      <c r="AC18" s="82">
        <v>24</v>
      </c>
      <c r="AD18" s="83">
        <v>38</v>
      </c>
    </row>
    <row r="19" spans="2:30" ht="15.75" thickBot="1">
      <c r="B19" s="133"/>
      <c r="C19" s="57" t="str">
        <f>U4</f>
        <v>Entrada normal</v>
      </c>
      <c r="D19" s="149">
        <v>0</v>
      </c>
      <c r="E19" s="58" t="s">
        <v>59</v>
      </c>
      <c r="F19" s="62">
        <f t="shared" si="0"/>
        <v>0</v>
      </c>
      <c r="G19" s="58" t="s">
        <v>97</v>
      </c>
      <c r="H19" s="117"/>
      <c r="I19" s="120"/>
      <c r="K19" s="141" t="s">
        <v>66</v>
      </c>
      <c r="L19" s="142"/>
      <c r="M19" s="142"/>
      <c r="N19" s="143"/>
      <c r="P19" s="76">
        <v>350</v>
      </c>
      <c r="Q19" s="77" t="s">
        <v>84</v>
      </c>
      <c r="R19" s="88">
        <v>9.5</v>
      </c>
      <c r="S19" s="89">
        <v>4.4000000000000004</v>
      </c>
      <c r="T19" s="89">
        <v>2.5</v>
      </c>
      <c r="U19" s="89">
        <v>6.2000000000000002</v>
      </c>
      <c r="V19" s="89">
        <v>11</v>
      </c>
      <c r="W19" s="89">
        <v>2.3999999999999999</v>
      </c>
      <c r="X19" s="89">
        <v>120</v>
      </c>
      <c r="Y19" s="89">
        <v>7.2999999999999998</v>
      </c>
      <c r="Z19" s="89">
        <v>22</v>
      </c>
      <c r="AA19" s="89">
        <v>90</v>
      </c>
      <c r="AB19" s="89">
        <v>11</v>
      </c>
      <c r="AC19" s="89">
        <v>28</v>
      </c>
      <c r="AD19" s="90">
        <v>45</v>
      </c>
    </row>
    <row r="20" spans="2:29" ht="15.05">
      <c r="B20" s="133"/>
      <c r="C20" s="57" t="str">
        <f>V4</f>
        <v>Entrada extendida</v>
      </c>
      <c r="D20" s="149">
        <v>0</v>
      </c>
      <c r="E20" s="58" t="s">
        <v>59</v>
      </c>
      <c r="F20" s="62">
        <f t="shared" si="0"/>
        <v>0</v>
      </c>
      <c r="G20" s="58" t="s">
        <v>97</v>
      </c>
      <c r="H20" s="117"/>
      <c r="I20" s="120"/>
      <c r="K20" s="152" t="s">
        <v>58</v>
      </c>
      <c r="L20" s="153"/>
      <c r="M20" s="153"/>
      <c r="N20" s="154"/>
      <c r="Z20" s="95"/>
      <c r="AA20" s="95"/>
      <c r="AB20" s="95"/>
      <c r="AC20" s="95"/>
    </row>
    <row r="21" spans="2:29" ht="15.05">
      <c r="B21" s="133"/>
      <c r="C21" s="57" t="str">
        <f>W4</f>
        <v>Válvula corte abierta</v>
      </c>
      <c r="D21" s="149">
        <v>0</v>
      </c>
      <c r="E21" s="58" t="s">
        <v>59</v>
      </c>
      <c r="F21" s="62">
        <f t="shared" si="0"/>
        <v>0</v>
      </c>
      <c r="G21" s="58" t="s">
        <v>97</v>
      </c>
      <c r="H21" s="117"/>
      <c r="I21" s="120"/>
      <c r="K21" s="155"/>
      <c r="L21" s="156"/>
      <c r="M21" s="156"/>
      <c r="N21" s="157"/>
      <c r="Z21" s="95"/>
      <c r="AA21" s="95"/>
      <c r="AB21" s="95"/>
      <c r="AC21" s="95"/>
    </row>
    <row r="22" spans="2:29" ht="15.05">
      <c r="B22" s="133"/>
      <c r="C22" s="57" t="str">
        <f>X4</f>
        <v>Válvula globo abierta (grifo)</v>
      </c>
      <c r="D22" s="149">
        <v>0</v>
      </c>
      <c r="E22" s="58" t="s">
        <v>59</v>
      </c>
      <c r="F22" s="62">
        <f t="shared" si="0"/>
        <v>0</v>
      </c>
      <c r="G22" s="58" t="s">
        <v>97</v>
      </c>
      <c r="H22" s="117"/>
      <c r="I22" s="120"/>
      <c r="K22" s="155"/>
      <c r="L22" s="156"/>
      <c r="M22" s="156"/>
      <c r="N22" s="157"/>
      <c r="R22" s="55"/>
      <c r="S22" s="55"/>
      <c r="T22" s="55"/>
      <c r="Z22" s="95"/>
      <c r="AA22" s="95"/>
      <c r="AB22" s="95"/>
      <c r="AC22" s="95"/>
    </row>
    <row r="23" spans="2:22" ht="15.05">
      <c r="B23" s="133"/>
      <c r="C23" s="57" t="str">
        <f>Y4</f>
        <v>Te salida recta</v>
      </c>
      <c r="D23" s="149">
        <v>0</v>
      </c>
      <c r="E23" s="58" t="s">
        <v>59</v>
      </c>
      <c r="F23" s="62">
        <f t="shared" si="0"/>
        <v>0</v>
      </c>
      <c r="G23" s="58" t="s">
        <v>97</v>
      </c>
      <c r="H23" s="117"/>
      <c r="I23" s="120"/>
      <c r="K23" s="155"/>
      <c r="L23" s="156"/>
      <c r="M23" s="156"/>
      <c r="N23" s="157"/>
      <c r="R23" s="55"/>
      <c r="S23" s="55"/>
      <c r="T23" s="55"/>
      <c r="V23" s="45"/>
    </row>
    <row r="24" spans="2:20" ht="15.75" customHeight="1">
      <c r="B24" s="133"/>
      <c r="C24" s="57" t="str">
        <f>Z4</f>
        <v>Te salida lateral</v>
      </c>
      <c r="D24" s="149">
        <v>0</v>
      </c>
      <c r="E24" s="58" t="s">
        <v>59</v>
      </c>
      <c r="F24" s="62">
        <f t="shared" si="0"/>
        <v>0</v>
      </c>
      <c r="G24" s="58" t="s">
        <v>97</v>
      </c>
      <c r="H24" s="117"/>
      <c r="I24" s="120"/>
      <c r="K24" s="155"/>
      <c r="L24" s="156"/>
      <c r="M24" s="156"/>
      <c r="N24" s="157"/>
      <c r="R24" s="55"/>
      <c r="S24" s="55"/>
      <c r="T24" s="55"/>
    </row>
    <row r="25" spans="2:20" ht="15.05">
      <c r="B25" s="133"/>
      <c r="C25" s="57" t="str">
        <f>AA4</f>
        <v>Válvula pie o filtro</v>
      </c>
      <c r="D25" s="149">
        <v>1</v>
      </c>
      <c r="E25" s="58" t="s">
        <v>59</v>
      </c>
      <c r="F25" s="62">
        <f t="shared" si="0"/>
        <v>14</v>
      </c>
      <c r="G25" s="58" t="s">
        <v>97</v>
      </c>
      <c r="H25" s="117"/>
      <c r="I25" s="120"/>
      <c r="K25" s="155"/>
      <c r="L25" s="156"/>
      <c r="M25" s="156"/>
      <c r="N25" s="157"/>
      <c r="R25" s="55"/>
      <c r="S25" s="55"/>
      <c r="T25" s="55"/>
    </row>
    <row r="26" spans="2:31" ht="15.05">
      <c r="B26" s="133"/>
      <c r="C26" s="57" t="str">
        <f>AB4</f>
        <v>Salida canalización</v>
      </c>
      <c r="D26" s="149">
        <v>0</v>
      </c>
      <c r="E26" s="58" t="s">
        <v>59</v>
      </c>
      <c r="F26" s="62">
        <f t="shared" si="0"/>
        <v>0</v>
      </c>
      <c r="G26" s="58" t="s">
        <v>97</v>
      </c>
      <c r="H26" s="117"/>
      <c r="I26" s="120"/>
      <c r="K26" s="155"/>
      <c r="L26" s="156"/>
      <c r="M26" s="156"/>
      <c r="N26" s="157"/>
      <c r="R26" s="55"/>
      <c r="S26" s="55"/>
      <c r="T26" s="55"/>
      <c r="W26" s="92"/>
      <c r="AB26" s="95"/>
      <c r="AC26" s="95"/>
      <c r="AD26" s="95"/>
      <c r="AE26" s="95"/>
    </row>
    <row r="27" spans="2:31" ht="15.05" customHeight="1">
      <c r="B27" s="133"/>
      <c r="C27" s="57" t="str">
        <f>AC4</f>
        <v>Válvula retención bola</v>
      </c>
      <c r="D27" s="149">
        <v>0</v>
      </c>
      <c r="E27" s="58" t="s">
        <v>59</v>
      </c>
      <c r="F27" s="62">
        <f t="shared" si="0"/>
        <v>0</v>
      </c>
      <c r="G27" s="58" t="s">
        <v>97</v>
      </c>
      <c r="H27" s="117"/>
      <c r="I27" s="120"/>
      <c r="K27" s="155"/>
      <c r="L27" s="156"/>
      <c r="M27" s="156"/>
      <c r="N27" s="157"/>
      <c r="R27" s="55"/>
      <c r="S27" s="55"/>
      <c r="T27" s="55"/>
      <c r="AB27" s="95"/>
      <c r="AC27" s="95"/>
      <c r="AD27" s="95"/>
      <c r="AE27" s="95"/>
    </row>
    <row r="28" spans="2:31" ht="15.75" customHeight="1" thickBot="1">
      <c r="B28" s="133"/>
      <c r="C28" s="57" t="str">
        <f>AD4</f>
        <v>Válvula retención clapeta</v>
      </c>
      <c r="D28" s="149">
        <v>0</v>
      </c>
      <c r="E28" s="58" t="s">
        <v>59</v>
      </c>
      <c r="F28" s="62">
        <f t="shared" si="0"/>
        <v>0</v>
      </c>
      <c r="G28" s="58" t="s">
        <v>97</v>
      </c>
      <c r="H28" s="117"/>
      <c r="I28" s="120"/>
      <c r="K28" s="155"/>
      <c r="L28" s="156"/>
      <c r="M28" s="156"/>
      <c r="N28" s="157"/>
      <c r="R28" s="55"/>
      <c r="S28" s="55"/>
      <c r="T28" s="55"/>
      <c r="AB28" s="95"/>
      <c r="AC28" s="95"/>
      <c r="AD28" s="95"/>
      <c r="AE28" s="95"/>
    </row>
    <row r="29" spans="2:31" ht="15.75" customHeight="1" thickBot="1">
      <c r="B29" s="134"/>
      <c r="C29" s="61" t="s">
        <v>96</v>
      </c>
      <c r="D29" s="18"/>
      <c r="E29" s="38"/>
      <c r="F29" s="63">
        <f>SUM(F16:F28)</f>
        <v>21</v>
      </c>
      <c r="G29" s="56" t="s">
        <v>97</v>
      </c>
      <c r="H29" s="144"/>
      <c r="I29" s="121"/>
      <c r="K29" s="155"/>
      <c r="L29" s="156"/>
      <c r="M29" s="156"/>
      <c r="N29" s="157"/>
      <c r="R29" s="55"/>
      <c r="S29" s="55"/>
      <c r="T29" s="55"/>
      <c r="AB29" s="95"/>
      <c r="AC29" s="95"/>
      <c r="AD29" s="95"/>
      <c r="AE29" s="95"/>
    </row>
    <row r="30" spans="2:31" ht="15.05" customHeight="1" thickBot="1">
      <c r="B30" s="25"/>
      <c r="C30" s="60"/>
      <c r="D30" s="60"/>
      <c r="E30" s="60"/>
      <c r="F30" s="60"/>
      <c r="G30" s="60"/>
      <c r="H30" s="26"/>
      <c r="I30" s="27"/>
      <c r="K30" s="155"/>
      <c r="L30" s="156"/>
      <c r="M30" s="156"/>
      <c r="N30" s="157"/>
      <c r="P30" s="33"/>
      <c r="Q30" s="33"/>
      <c r="R30" s="55"/>
      <c r="S30" s="55"/>
      <c r="T30" s="55"/>
      <c r="U30" s="33"/>
      <c r="Z30" s="33"/>
      <c r="AA30" s="33"/>
      <c r="AB30" s="95"/>
      <c r="AC30" s="95"/>
      <c r="AD30" s="95"/>
      <c r="AE30" s="95"/>
    </row>
    <row r="31" spans="2:31" ht="15.05" customHeight="1">
      <c r="B31" s="132" t="s">
        <v>100</v>
      </c>
      <c r="C31" s="36" t="s">
        <v>36</v>
      </c>
      <c r="D31" s="148">
        <v>7</v>
      </c>
      <c r="E31" s="41" t="s">
        <v>1</v>
      </c>
      <c r="F31" s="41"/>
      <c r="G31" s="41"/>
      <c r="H31" s="116">
        <f>(10.674/(D33^1.852))*(D31/((D32/1000)^4.87))*((D8*0.0002778)^1.852)</f>
        <v>0.50915968326276173</v>
      </c>
      <c r="I31" s="119" t="s">
        <v>40</v>
      </c>
      <c r="K31" s="155"/>
      <c r="L31" s="156"/>
      <c r="M31" s="156"/>
      <c r="N31" s="157"/>
      <c r="P31" s="33"/>
      <c r="Q31" s="33"/>
      <c r="R31" s="55"/>
      <c r="S31" s="55"/>
      <c r="T31" s="55"/>
      <c r="U31" s="33"/>
      <c r="Z31" s="33"/>
      <c r="AA31" s="33"/>
      <c r="AB31" s="95"/>
      <c r="AC31" s="95"/>
      <c r="AD31" s="95"/>
      <c r="AE31" s="95"/>
    </row>
    <row r="32" spans="2:20" s="33" customFormat="1" ht="15.75" customHeight="1">
      <c r="B32" s="133"/>
      <c r="C32" s="37" t="s">
        <v>37</v>
      </c>
      <c r="D32" s="150">
        <v>50</v>
      </c>
      <c r="E32" s="42" t="s">
        <v>32</v>
      </c>
      <c r="F32" s="42"/>
      <c r="G32" s="42"/>
      <c r="H32" s="117"/>
      <c r="I32" s="120"/>
      <c r="K32" s="155"/>
      <c r="L32" s="156"/>
      <c r="M32" s="156"/>
      <c r="N32" s="157"/>
      <c r="R32" s="55"/>
      <c r="S32" s="55"/>
      <c r="T32" s="55"/>
    </row>
    <row r="33" spans="2:20" s="33" customFormat="1" ht="15.75" customHeight="1" thickBot="1">
      <c r="B33" s="134"/>
      <c r="C33" s="39" t="s">
        <v>43</v>
      </c>
      <c r="D33" s="161">
        <v>130</v>
      </c>
      <c r="E33" s="43"/>
      <c r="F33" s="43"/>
      <c r="G33" s="43"/>
      <c r="H33" s="118"/>
      <c r="I33" s="121"/>
      <c r="K33" s="158"/>
      <c r="L33" s="159"/>
      <c r="M33" s="159"/>
      <c r="N33" s="160"/>
      <c r="R33" s="55"/>
      <c r="S33" s="55"/>
      <c r="T33" s="55"/>
    </row>
    <row r="34" spans="2:30" s="33" customFormat="1" ht="15.05" customHeight="1" thickBot="1">
      <c r="B34" s="129"/>
      <c r="C34" s="130"/>
      <c r="D34" s="130"/>
      <c r="E34" s="130"/>
      <c r="F34" s="130"/>
      <c r="G34" s="130"/>
      <c r="H34" s="130"/>
      <c r="I34" s="131"/>
      <c r="K34"/>
      <c r="L34" s="93"/>
      <c r="M34"/>
      <c r="N34"/>
      <c r="P34"/>
      <c r="Q34"/>
      <c r="R34" s="55"/>
      <c r="S34" s="55"/>
      <c r="T34" s="55"/>
      <c r="U34"/>
      <c r="V34"/>
      <c r="W34"/>
      <c r="X34"/>
      <c r="Y34"/>
      <c r="Z34"/>
      <c r="AA34"/>
      <c r="AB34"/>
      <c r="AC34"/>
      <c r="AD34"/>
    </row>
    <row r="35" spans="2:30" s="33" customFormat="1" ht="15.05" customHeight="1">
      <c r="B35" s="132" t="s">
        <v>101</v>
      </c>
      <c r="C35" s="36" t="s">
        <v>38</v>
      </c>
      <c r="D35" s="148">
        <v>0</v>
      </c>
      <c r="E35" s="41" t="s">
        <v>1</v>
      </c>
      <c r="F35" s="41"/>
      <c r="G35" s="41"/>
      <c r="H35" s="116">
        <f>(10.674/(D37^1.852))*(D35/((D36/1000)^4.87))*((D8*0.0002778)^1.852)</f>
        <v>0</v>
      </c>
      <c r="I35" s="119" t="s">
        <v>40</v>
      </c>
      <c r="K35"/>
      <c r="L35" s="32"/>
      <c r="M35"/>
      <c r="N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2:12" ht="15.75" customHeight="1">
      <c r="B36" s="133"/>
      <c r="C36" s="37" t="s">
        <v>39</v>
      </c>
      <c r="D36" s="150">
        <v>80</v>
      </c>
      <c r="E36" s="42" t="s">
        <v>32</v>
      </c>
      <c r="F36" s="42"/>
      <c r="G36" s="42"/>
      <c r="H36" s="117"/>
      <c r="I36" s="120"/>
      <c r="L36" s="48"/>
    </row>
    <row r="37" spans="2:9" ht="15.75" thickBot="1">
      <c r="B37" s="134"/>
      <c r="C37" s="39" t="s">
        <v>44</v>
      </c>
      <c r="D37" s="161">
        <v>130</v>
      </c>
      <c r="E37" s="43"/>
      <c r="F37" s="43"/>
      <c r="G37" s="43"/>
      <c r="H37" s="118"/>
      <c r="I37" s="121"/>
    </row>
    <row r="38" spans="2:9" ht="15.75" thickBot="1">
      <c r="B38" s="129"/>
      <c r="C38" s="130"/>
      <c r="D38" s="130"/>
      <c r="E38" s="130"/>
      <c r="F38" s="130"/>
      <c r="G38" s="130"/>
      <c r="H38" s="130"/>
      <c r="I38" s="131"/>
    </row>
    <row r="39" spans="2:9" ht="15.05">
      <c r="B39" s="132" t="s">
        <v>102</v>
      </c>
      <c r="C39" s="36" t="s">
        <v>63</v>
      </c>
      <c r="D39" s="148">
        <v>0</v>
      </c>
      <c r="E39" s="41" t="s">
        <v>1</v>
      </c>
      <c r="F39" s="41"/>
      <c r="G39" s="41"/>
      <c r="H39" s="116">
        <f>(10.674/(D41^1.852))*(D39/((D40/1000)^4.87))*((D8*0.0002778)^1.852)</f>
        <v>0</v>
      </c>
      <c r="I39" s="119" t="s">
        <v>40</v>
      </c>
    </row>
    <row r="40" spans="2:23" ht="15.05">
      <c r="B40" s="133"/>
      <c r="C40" s="37" t="s">
        <v>64</v>
      </c>
      <c r="D40" s="150">
        <v>50</v>
      </c>
      <c r="E40" s="42" t="s">
        <v>32</v>
      </c>
      <c r="F40" s="42"/>
      <c r="G40" s="42"/>
      <c r="H40" s="117"/>
      <c r="I40" s="120"/>
      <c r="W40" s="53"/>
    </row>
    <row r="41" spans="2:12" ht="15.75" thickBot="1">
      <c r="B41" s="134"/>
      <c r="C41" s="39" t="s">
        <v>65</v>
      </c>
      <c r="D41" s="161">
        <v>130</v>
      </c>
      <c r="E41" s="43"/>
      <c r="F41" s="43"/>
      <c r="G41" s="43"/>
      <c r="H41" s="118"/>
      <c r="I41" s="121"/>
      <c r="L41" s="45"/>
    </row>
    <row r="42" spans="2:14" ht="15.75" thickBot="1">
      <c r="B42" s="129"/>
      <c r="C42" s="130"/>
      <c r="D42" s="130"/>
      <c r="E42" s="130"/>
      <c r="F42" s="130"/>
      <c r="G42" s="130"/>
      <c r="H42" s="130"/>
      <c r="I42" s="131"/>
      <c r="K42" s="33"/>
      <c r="L42" s="33"/>
      <c r="M42" s="33"/>
      <c r="N42" s="33"/>
    </row>
    <row r="43" spans="2:14" ht="15.75" thickBot="1">
      <c r="B43" s="35" t="s">
        <v>103</v>
      </c>
      <c r="C43" s="40" t="s">
        <v>104</v>
      </c>
      <c r="D43" s="146">
        <v>0</v>
      </c>
      <c r="E43" s="38" t="s">
        <v>1</v>
      </c>
      <c r="F43" s="38"/>
      <c r="G43" s="38"/>
      <c r="H43" s="16">
        <f>D43</f>
        <v>0</v>
      </c>
      <c r="I43" s="17" t="s">
        <v>40</v>
      </c>
      <c r="K43" s="33"/>
      <c r="L43" s="33"/>
      <c r="M43" s="33"/>
      <c r="N43" s="33"/>
    </row>
    <row r="44" spans="2:22" ht="15.75" thickBot="1">
      <c r="B44" s="129"/>
      <c r="C44" s="130"/>
      <c r="D44" s="130"/>
      <c r="E44" s="130"/>
      <c r="F44" s="130"/>
      <c r="G44" s="130"/>
      <c r="H44" s="130"/>
      <c r="I44" s="131"/>
      <c r="K44" s="33"/>
      <c r="L44" s="33"/>
      <c r="M44" s="33"/>
      <c r="N44" s="33"/>
      <c r="V44" s="45"/>
    </row>
    <row r="45" spans="2:14" ht="15.75" thickBot="1">
      <c r="B45" s="34" t="s">
        <v>56</v>
      </c>
      <c r="C45" s="36" t="s">
        <v>53</v>
      </c>
      <c r="D45" s="151">
        <v>7</v>
      </c>
      <c r="E45" s="41" t="s">
        <v>54</v>
      </c>
      <c r="F45" s="41"/>
      <c r="G45" s="41"/>
      <c r="H45" s="16">
        <f>D45*10.2</f>
        <v>71.399999999999991</v>
      </c>
      <c r="I45" s="17" t="s">
        <v>40</v>
      </c>
      <c r="K45" s="33"/>
      <c r="L45" s="33"/>
      <c r="M45" s="33"/>
      <c r="N45" s="33"/>
    </row>
    <row r="46" spans="2:9" ht="15.75" thickBot="1">
      <c r="B46" s="126" t="s">
        <v>58</v>
      </c>
      <c r="C46" s="127"/>
      <c r="D46" s="127"/>
      <c r="E46" s="127"/>
      <c r="F46" s="127"/>
      <c r="G46" s="127"/>
      <c r="H46" s="127"/>
      <c r="I46" s="128"/>
    </row>
    <row r="47" spans="2:18" ht="15.05">
      <c r="B47" s="96" t="s">
        <v>46</v>
      </c>
      <c r="C47" s="97"/>
      <c r="D47" s="97"/>
      <c r="E47" s="97"/>
      <c r="F47" s="97"/>
      <c r="G47" s="98"/>
      <c r="H47" s="124">
        <f>SUM(H11:H45)</f>
        <v>75.045744379464495</v>
      </c>
      <c r="I47" s="122" t="s">
        <v>40</v>
      </c>
      <c r="R47" s="91"/>
    </row>
    <row r="48" spans="2:18" ht="15.75" thickBot="1">
      <c r="B48" s="99"/>
      <c r="C48" s="100"/>
      <c r="D48" s="100"/>
      <c r="E48" s="100"/>
      <c r="F48" s="100"/>
      <c r="G48" s="101"/>
      <c r="H48" s="125"/>
      <c r="I48" s="123"/>
      <c r="R48" s="91"/>
    </row>
    <row r="50" spans="16:26" ht="15.75" thickBot="1"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3:26" ht="15.75" thickBot="1">
      <c r="C51" s="102" t="s">
        <v>35</v>
      </c>
      <c r="D51" s="103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3:26" ht="15.75" thickBot="1">
      <c r="C52" s="3" t="s">
        <v>2</v>
      </c>
      <c r="D52" s="4" t="s">
        <v>3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3:26" ht="15.75" thickBot="1">
      <c r="C53" s="5" t="s">
        <v>4</v>
      </c>
      <c r="D53" s="6">
        <v>140</v>
      </c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3:4" ht="15.75" thickBot="1">
      <c r="C54" s="5" t="s">
        <v>6</v>
      </c>
      <c r="D54" s="6">
        <v>100</v>
      </c>
    </row>
    <row r="55" spans="3:4" ht="15.75" thickBot="1">
      <c r="C55" s="5" t="s">
        <v>9</v>
      </c>
      <c r="D55" s="6">
        <v>130</v>
      </c>
    </row>
    <row r="56" spans="3:4" ht="15.75" thickBot="1">
      <c r="C56" s="5" t="s">
        <v>12</v>
      </c>
      <c r="D56" s="6" t="s">
        <v>13</v>
      </c>
    </row>
    <row r="57" spans="3:4" ht="15.75" thickBot="1">
      <c r="C57" s="5" t="s">
        <v>15</v>
      </c>
      <c r="D57" s="6" t="s">
        <v>16</v>
      </c>
    </row>
    <row r="58" spans="3:4" ht="15.75" thickBot="1">
      <c r="C58" s="5" t="s">
        <v>18</v>
      </c>
      <c r="D58" s="6" t="s">
        <v>19</v>
      </c>
    </row>
    <row r="59" spans="3:4" ht="15.75" thickBot="1">
      <c r="C59" s="5" t="s">
        <v>21</v>
      </c>
      <c r="D59" s="6" t="s">
        <v>22</v>
      </c>
    </row>
    <row r="60" spans="3:4" ht="15.75" thickBot="1">
      <c r="C60" s="5" t="s">
        <v>24</v>
      </c>
      <c r="D60" s="6" t="s">
        <v>25</v>
      </c>
    </row>
    <row r="61" spans="3:4" ht="15.75" thickBot="1">
      <c r="C61" s="5" t="s">
        <v>27</v>
      </c>
      <c r="D61" s="6" t="s">
        <v>8</v>
      </c>
    </row>
    <row r="62" spans="3:4" ht="15.75" thickBot="1">
      <c r="C62" s="7" t="s">
        <v>29</v>
      </c>
      <c r="D62" s="8">
        <v>120</v>
      </c>
    </row>
    <row r="63" spans="3:4" ht="15.75" thickBot="1">
      <c r="C63" s="5" t="s">
        <v>5</v>
      </c>
      <c r="D63" s="6">
        <v>120</v>
      </c>
    </row>
    <row r="64" spans="3:4" ht="15.75" thickBot="1">
      <c r="C64" s="5" t="s">
        <v>7</v>
      </c>
      <c r="D64" s="6" t="s">
        <v>8</v>
      </c>
    </row>
    <row r="65" spans="3:4" ht="15.75" thickBot="1">
      <c r="C65" s="5" t="s">
        <v>10</v>
      </c>
      <c r="D65" s="6" t="s">
        <v>11</v>
      </c>
    </row>
    <row r="66" spans="3:4" ht="15.75" thickBot="1">
      <c r="C66" s="5" t="s">
        <v>14</v>
      </c>
      <c r="D66" s="6">
        <v>140</v>
      </c>
    </row>
    <row r="67" spans="3:4" ht="15.75" thickBot="1">
      <c r="C67" s="5" t="s">
        <v>17</v>
      </c>
      <c r="D67" s="6" t="s">
        <v>11</v>
      </c>
    </row>
    <row r="68" spans="3:4" ht="15.75" thickBot="1">
      <c r="C68" s="5" t="s">
        <v>20</v>
      </c>
      <c r="D68" s="6">
        <v>130</v>
      </c>
    </row>
    <row r="69" spans="3:4" ht="15.75" thickBot="1">
      <c r="C69" s="5" t="s">
        <v>23</v>
      </c>
      <c r="D69" s="6">
        <v>110</v>
      </c>
    </row>
    <row r="70" spans="3:4" ht="15.75" thickBot="1">
      <c r="C70" s="5" t="s">
        <v>26</v>
      </c>
      <c r="D70" s="6">
        <v>130</v>
      </c>
    </row>
    <row r="71" spans="3:4" ht="15.75" thickBot="1">
      <c r="C71" s="5" t="s">
        <v>28</v>
      </c>
      <c r="D71" s="6">
        <v>120</v>
      </c>
    </row>
    <row r="72" spans="3:4" ht="15.75" thickBot="1">
      <c r="C72" s="9" t="s">
        <v>30</v>
      </c>
      <c r="D72" s="10" t="s">
        <v>25</v>
      </c>
    </row>
    <row r="73" spans="24:24" ht="15.05">
      <c r="X73" s="94"/>
    </row>
    <row r="77" spans="24:24" ht="15.05">
      <c r="X77" s="94"/>
    </row>
    <row r="79" spans="24:24" ht="15.05">
      <c r="X79" s="94"/>
    </row>
    <row r="82" spans="3:3" ht="15.05">
      <c r="C82" s="2"/>
    </row>
  </sheetData>
  <mergeCells count="35">
    <mergeCell ref="P3:Q3"/>
    <mergeCell ref="B2:N4"/>
    <mergeCell ref="B31:B33"/>
    <mergeCell ref="B35:B37"/>
    <mergeCell ref="B7:I7"/>
    <mergeCell ref="K19:N19"/>
    <mergeCell ref="H15:H29"/>
    <mergeCell ref="I15:I29"/>
    <mergeCell ref="B15:B29"/>
    <mergeCell ref="B34:I34"/>
    <mergeCell ref="K20:N33"/>
    <mergeCell ref="B11:B13"/>
    <mergeCell ref="H11:H13"/>
    <mergeCell ref="I11:I13"/>
    <mergeCell ref="B44:I44"/>
    <mergeCell ref="B38:I38"/>
    <mergeCell ref="B39:B41"/>
    <mergeCell ref="H39:H41"/>
    <mergeCell ref="I39:I41"/>
    <mergeCell ref="B47:G48"/>
    <mergeCell ref="C51:D51"/>
    <mergeCell ref="B6:E6"/>
    <mergeCell ref="K6:N6"/>
    <mergeCell ref="K7:N7"/>
    <mergeCell ref="K14:N14"/>
    <mergeCell ref="H6:I6"/>
    <mergeCell ref="H35:H37"/>
    <mergeCell ref="I35:I37"/>
    <mergeCell ref="H31:H33"/>
    <mergeCell ref="I31:I33"/>
    <mergeCell ref="I47:I48"/>
    <mergeCell ref="H47:H48"/>
    <mergeCell ref="B14:I14"/>
    <mergeCell ref="B42:I42"/>
    <mergeCell ref="B46:I46"/>
  </mergeCells>
  <dataValidations count="1">
    <dataValidation type="list" allowBlank="1" showInputMessage="1" showErrorMessage="1" sqref="D15">
      <formula1>$P$5:$P$19</formula1>
    </dataValidation>
  </dataValidations>
  <pageMargins left="0.7" right="0.7" top="0.75" bottom="0.75" header="0.3" footer="0.3"/>
  <pageSetup orientation="portrait" paperSize="9" r:id="rId2"/>
  <ignoredErrors>
    <ignoredError sqref="Q7:Q19" numberStoredAsText="1"/>
  </ignoredErrors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D7B1C408-8DBA-4272-BA50-B7D92ED583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Pérdidas Carga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Pérez Andrés</dc:creator>
  <cp:keywords/>
  <dc:description/>
  <cp:lastModifiedBy>Usuario de Windows</cp:lastModifiedBy>
  <cp:lastPrinted>2021-05-11T16:10:01Z</cp:lastPrinted>
  <dcterms:created xsi:type="dcterms:W3CDTF">2015-09-23T07:07:05Z</dcterms:created>
  <dcterms:modified xsi:type="dcterms:W3CDTF">2022-05-03T07:04:17Z</dcterms:modified>
  <cp:category/>
</cp:coreProperties>
</file>